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EB BUDGET &amp; AFR FILES\FY24\"/>
    </mc:Choice>
  </mc:AlternateContent>
  <xr:revisionPtr revIDLastSave="0" documentId="13_ncr:1_{FB3EEB52-A495-4ECC-BFB7-13380071E183}" xr6:coauthVersionLast="36" xr6:coauthVersionMax="36" xr10:uidLastSave="{00000000-0000-0000-0000-000000000000}"/>
  <workbookProtection lockStructure="1"/>
  <bookViews>
    <workbookView xWindow="0" yWindow="0" windowWidth="28800" windowHeight="12225" xr2:uid="{4AF4565F-FA11-4B4A-8909-CDF321298683}"/>
  </bookViews>
  <sheets>
    <sheet name="Backfill Payment Breakout" sheetId="1" r:id="rId1"/>
    <sheet name="PropertyTax" sheetId="2" r:id="rId2"/>
    <sheet name="CI PAYMENT" sheetId="5" state="hidden" r:id="rId3"/>
    <sheet name="Taxable Valuation" sheetId="4" state="hidden" r:id="rId4"/>
    <sheet name="TIF" sheetId="3" state="hidden" r:id="rId5"/>
  </sheets>
  <definedNames>
    <definedName name="certback">PropertyTax!#REF!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36" i="3" l="1"/>
  <c r="I3544" i="3"/>
  <c r="I3552" i="3"/>
  <c r="I3560" i="3"/>
  <c r="I3568" i="3"/>
  <c r="I3571" i="3"/>
  <c r="I3576" i="3"/>
  <c r="I3579" i="3"/>
  <c r="I3581" i="3"/>
  <c r="I3584" i="3"/>
  <c r="I3585" i="3"/>
  <c r="I3587" i="3"/>
  <c r="I3589" i="3"/>
  <c r="I3592" i="3"/>
  <c r="I3593" i="3"/>
  <c r="I3595" i="3"/>
  <c r="I3597" i="3"/>
  <c r="I3600" i="3"/>
  <c r="I3601" i="3"/>
  <c r="I3603" i="3"/>
  <c r="I3605" i="3"/>
  <c r="I3608" i="3"/>
  <c r="I3609" i="3"/>
  <c r="I3611" i="3"/>
  <c r="I3613" i="3"/>
  <c r="I3616" i="3"/>
  <c r="I3617" i="3"/>
  <c r="I3619" i="3"/>
  <c r="I3621" i="3"/>
  <c r="I3624" i="3"/>
  <c r="I3625" i="3"/>
  <c r="I3627" i="3"/>
  <c r="I3629" i="3"/>
  <c r="I3632" i="3"/>
  <c r="I3633" i="3"/>
  <c r="I3635" i="3"/>
  <c r="I3637" i="3"/>
  <c r="I3640" i="3"/>
  <c r="I3641" i="3"/>
  <c r="I3643" i="3"/>
  <c r="I3645" i="3"/>
  <c r="I3648" i="3"/>
  <c r="I3649" i="3"/>
  <c r="I3651" i="3"/>
  <c r="I3653" i="3"/>
  <c r="I3656" i="3"/>
  <c r="I3657" i="3"/>
  <c r="I3659" i="3"/>
  <c r="I3661" i="3"/>
  <c r="I3664" i="3"/>
  <c r="I3665" i="3"/>
  <c r="I3667" i="3"/>
  <c r="I3669" i="3"/>
  <c r="I3672" i="3"/>
  <c r="I3673" i="3"/>
  <c r="I3675" i="3"/>
  <c r="I3676" i="3"/>
  <c r="I3677" i="3"/>
  <c r="I3680" i="3"/>
  <c r="I3681" i="3"/>
  <c r="I3683" i="3"/>
  <c r="I3684" i="3"/>
  <c r="I3685" i="3"/>
  <c r="I3688" i="3"/>
  <c r="I3689" i="3"/>
  <c r="I3691" i="3"/>
  <c r="I3692" i="3"/>
  <c r="I3693" i="3"/>
  <c r="I3696" i="3"/>
  <c r="I3697" i="3"/>
  <c r="I3698" i="3"/>
  <c r="I3699" i="3"/>
  <c r="I3700" i="3"/>
  <c r="I3701" i="3"/>
  <c r="I3702" i="3"/>
  <c r="I3704" i="3"/>
  <c r="I3705" i="3"/>
  <c r="I3706" i="3"/>
  <c r="I3707" i="3"/>
  <c r="I3708" i="3"/>
  <c r="I3709" i="3"/>
  <c r="I3710" i="3"/>
  <c r="I3712" i="3"/>
  <c r="I3713" i="3"/>
  <c r="I3714" i="3"/>
  <c r="I3715" i="3"/>
  <c r="I3716" i="3"/>
  <c r="I3717" i="3"/>
  <c r="I3718" i="3"/>
  <c r="I3720" i="3"/>
  <c r="I3721" i="3"/>
  <c r="I3722" i="3"/>
  <c r="I3723" i="3"/>
  <c r="I3724" i="3"/>
  <c r="I3725" i="3"/>
  <c r="I3726" i="3"/>
  <c r="I3728" i="3"/>
  <c r="I3729" i="3"/>
  <c r="I3730" i="3"/>
  <c r="I3731" i="3"/>
  <c r="I3732" i="3"/>
  <c r="I3733" i="3"/>
  <c r="I3734" i="3"/>
  <c r="I3736" i="3"/>
  <c r="I3737" i="3"/>
  <c r="I3738" i="3"/>
  <c r="I3739" i="3"/>
  <c r="I3740" i="3"/>
  <c r="I3741" i="3"/>
  <c r="I3742" i="3"/>
  <c r="I3744" i="3"/>
  <c r="I3745" i="3"/>
  <c r="I3746" i="3"/>
  <c r="I3747" i="3"/>
  <c r="I3748" i="3"/>
  <c r="I3749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50" i="3"/>
  <c r="I451" i="3"/>
  <c r="I453" i="3"/>
  <c r="I454" i="3"/>
  <c r="I455" i="3"/>
  <c r="I456" i="3"/>
  <c r="I458" i="3"/>
  <c r="I459" i="3"/>
  <c r="I461" i="3"/>
  <c r="I462" i="3"/>
  <c r="I463" i="3"/>
  <c r="I464" i="3"/>
  <c r="I466" i="3"/>
  <c r="I467" i="3"/>
  <c r="I469" i="3"/>
  <c r="I470" i="3"/>
  <c r="I471" i="3"/>
  <c r="I472" i="3"/>
  <c r="I474" i="3"/>
  <c r="I475" i="3"/>
  <c r="I477" i="3"/>
  <c r="I478" i="3"/>
  <c r="I479" i="3"/>
  <c r="I480" i="3"/>
  <c r="I482" i="3"/>
  <c r="I483" i="3"/>
  <c r="I485" i="3"/>
  <c r="I486" i="3"/>
  <c r="I487" i="3"/>
  <c r="I488" i="3"/>
  <c r="I490" i="3"/>
  <c r="I491" i="3"/>
  <c r="I493" i="3"/>
  <c r="I494" i="3"/>
  <c r="I495" i="3"/>
  <c r="I496" i="3"/>
  <c r="I498" i="3"/>
  <c r="I499" i="3"/>
  <c r="I500" i="3"/>
  <c r="I501" i="3"/>
  <c r="I502" i="3"/>
  <c r="I503" i="3"/>
  <c r="I504" i="3"/>
  <c r="I506" i="3"/>
  <c r="I507" i="3"/>
  <c r="I509" i="3"/>
  <c r="I510" i="3"/>
  <c r="I511" i="3"/>
  <c r="I512" i="3"/>
  <c r="I514" i="3"/>
  <c r="I515" i="3"/>
  <c r="I517" i="3"/>
  <c r="I518" i="3"/>
  <c r="I519" i="3"/>
  <c r="I520" i="3"/>
  <c r="I522" i="3"/>
  <c r="I523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1" i="3"/>
  <c r="I542" i="3"/>
  <c r="I543" i="3"/>
  <c r="I544" i="3"/>
  <c r="I545" i="3"/>
  <c r="I546" i="3"/>
  <c r="I547" i="3"/>
  <c r="I549" i="3"/>
  <c r="I550" i="3"/>
  <c r="I551" i="3"/>
  <c r="I552" i="3"/>
  <c r="I553" i="3"/>
  <c r="I554" i="3"/>
  <c r="I555" i="3"/>
  <c r="I557" i="3"/>
  <c r="I558" i="3"/>
  <c r="I559" i="3"/>
  <c r="I560" i="3"/>
  <c r="I561" i="3"/>
  <c r="I562" i="3"/>
  <c r="I563" i="3"/>
  <c r="I565" i="3"/>
  <c r="I566" i="3"/>
  <c r="I567" i="3"/>
  <c r="I568" i="3"/>
  <c r="I569" i="3"/>
  <c r="I570" i="3"/>
  <c r="I571" i="3"/>
  <c r="I573" i="3"/>
  <c r="I574" i="3"/>
  <c r="I575" i="3"/>
  <c r="I576" i="3"/>
  <c r="I577" i="3"/>
  <c r="I578" i="3"/>
  <c r="I579" i="3"/>
  <c r="I581" i="3"/>
  <c r="I582" i="3"/>
  <c r="I583" i="3"/>
  <c r="I584" i="3"/>
  <c r="I585" i="3"/>
  <c r="I586" i="3"/>
  <c r="I588" i="3"/>
  <c r="I589" i="3"/>
  <c r="I590" i="3"/>
  <c r="I591" i="3"/>
  <c r="I592" i="3"/>
  <c r="I593" i="3"/>
  <c r="I594" i="3"/>
  <c r="I597" i="3"/>
  <c r="I599" i="3"/>
  <c r="I600" i="3"/>
  <c r="I601" i="3"/>
  <c r="I602" i="3"/>
  <c r="I603" i="3"/>
  <c r="I605" i="3"/>
  <c r="I606" i="3"/>
  <c r="I607" i="3"/>
  <c r="I608" i="3"/>
  <c r="I609" i="3"/>
  <c r="I610" i="3"/>
  <c r="I613" i="3"/>
  <c r="I614" i="3"/>
  <c r="I616" i="3"/>
  <c r="I617" i="3"/>
  <c r="I618" i="3"/>
  <c r="I620" i="3"/>
  <c r="I621" i="3"/>
  <c r="I622" i="3"/>
  <c r="I623" i="3"/>
  <c r="I624" i="3"/>
  <c r="I625" i="3"/>
  <c r="I626" i="3"/>
  <c r="I629" i="3"/>
  <c r="I632" i="3"/>
  <c r="I633" i="3"/>
  <c r="I634" i="3"/>
  <c r="I635" i="3"/>
  <c r="I637" i="3"/>
  <c r="I638" i="3"/>
  <c r="I639" i="3"/>
  <c r="I640" i="3"/>
  <c r="I641" i="3"/>
  <c r="I642" i="3"/>
  <c r="I643" i="3"/>
  <c r="I645" i="3"/>
  <c r="I646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1" i="3"/>
  <c r="I663" i="3"/>
  <c r="I664" i="3"/>
  <c r="I665" i="3"/>
  <c r="I666" i="3"/>
  <c r="I667" i="3"/>
  <c r="I669" i="3"/>
  <c r="I670" i="3"/>
  <c r="I671" i="3"/>
  <c r="I672" i="3"/>
  <c r="I673" i="3"/>
  <c r="I674" i="3"/>
  <c r="I675" i="3"/>
  <c r="I677" i="3"/>
  <c r="I678" i="3"/>
  <c r="I681" i="3"/>
  <c r="I682" i="3"/>
  <c r="I683" i="3"/>
  <c r="I685" i="3"/>
  <c r="I686" i="3"/>
  <c r="I688" i="3"/>
  <c r="I689" i="3"/>
  <c r="I690" i="3"/>
  <c r="I691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7" i="3"/>
  <c r="I1108" i="3"/>
  <c r="I1110" i="3"/>
  <c r="I1111" i="3"/>
  <c r="I1112" i="3"/>
  <c r="I1113" i="3"/>
  <c r="I1114" i="3"/>
  <c r="I1115" i="3"/>
  <c r="I1116" i="3"/>
  <c r="I1118" i="3"/>
  <c r="I1119" i="3"/>
  <c r="I1120" i="3"/>
  <c r="I1121" i="3"/>
  <c r="I1123" i="3"/>
  <c r="I1124" i="3"/>
  <c r="I1125" i="3"/>
  <c r="I1127" i="3"/>
  <c r="I1128" i="3"/>
  <c r="I1129" i="3"/>
  <c r="I1131" i="3"/>
  <c r="I1132" i="3"/>
  <c r="I1134" i="3"/>
  <c r="I1136" i="3"/>
  <c r="I1137" i="3"/>
  <c r="I1139" i="3"/>
  <c r="I1140" i="3"/>
  <c r="I1144" i="3"/>
  <c r="I1145" i="3"/>
  <c r="I1146" i="3"/>
  <c r="I1147" i="3"/>
  <c r="I1148" i="3"/>
  <c r="I1152" i="3"/>
  <c r="I1153" i="3"/>
  <c r="I1155" i="3"/>
  <c r="I1156" i="3"/>
  <c r="I1157" i="3"/>
  <c r="I1159" i="3"/>
  <c r="I1160" i="3"/>
  <c r="I1161" i="3"/>
  <c r="I1163" i="3"/>
  <c r="I1164" i="3"/>
  <c r="I1165" i="3"/>
  <c r="I1166" i="3"/>
  <c r="I1167" i="3"/>
  <c r="I1168" i="3"/>
  <c r="I1169" i="3"/>
  <c r="I1171" i="3"/>
  <c r="I1172" i="3"/>
  <c r="I1173" i="3"/>
  <c r="I1175" i="3"/>
  <c r="I1176" i="3"/>
  <c r="I1177" i="3"/>
  <c r="I1179" i="3"/>
  <c r="I1180" i="3"/>
  <c r="I1181" i="3"/>
  <c r="I1183" i="3"/>
  <c r="I1184" i="3"/>
  <c r="I1185" i="3"/>
  <c r="I1188" i="3"/>
  <c r="I1189" i="3"/>
  <c r="I1191" i="3"/>
  <c r="I1192" i="3"/>
  <c r="I1193" i="3"/>
  <c r="I1195" i="3"/>
  <c r="I1196" i="3"/>
  <c r="I1197" i="3"/>
  <c r="I1199" i="3"/>
  <c r="I1200" i="3"/>
  <c r="I1201" i="3"/>
  <c r="I1204" i="3"/>
  <c r="I1205" i="3"/>
  <c r="I1207" i="3"/>
  <c r="I1208" i="3"/>
  <c r="I1209" i="3"/>
  <c r="I1211" i="3"/>
  <c r="I1212" i="3"/>
  <c r="I1215" i="3"/>
  <c r="I1216" i="3"/>
  <c r="I1217" i="3"/>
  <c r="I1218" i="3"/>
  <c r="I1219" i="3"/>
  <c r="I1223" i="3"/>
  <c r="I1224" i="3"/>
  <c r="I1228" i="3"/>
  <c r="I1229" i="3"/>
  <c r="I1230" i="3"/>
  <c r="I1231" i="3"/>
  <c r="I1232" i="3"/>
  <c r="I1233" i="3"/>
  <c r="I1234" i="3"/>
  <c r="I1235" i="3"/>
  <c r="I1236" i="3"/>
  <c r="I1238" i="3"/>
  <c r="I1240" i="3"/>
  <c r="I1241" i="3"/>
  <c r="I1243" i="3"/>
  <c r="I1244" i="3"/>
  <c r="I1245" i="3"/>
  <c r="I1246" i="3"/>
  <c r="I1247" i="3"/>
  <c r="I1248" i="3"/>
  <c r="I1249" i="3"/>
  <c r="I1250" i="3"/>
  <c r="I1251" i="3"/>
  <c r="I1255" i="3"/>
  <c r="I1256" i="3"/>
  <c r="I1260" i="3"/>
  <c r="I1261" i="3"/>
  <c r="I1262" i="3"/>
  <c r="I1263" i="3"/>
  <c r="I1264" i="3"/>
  <c r="I1265" i="3"/>
  <c r="I1266" i="3"/>
  <c r="I1267" i="3"/>
  <c r="I1268" i="3"/>
  <c r="I1270" i="3"/>
  <c r="I1272" i="3"/>
  <c r="I1273" i="3"/>
  <c r="I1275" i="3"/>
  <c r="I1276" i="3"/>
  <c r="I1277" i="3"/>
  <c r="I1278" i="3"/>
  <c r="I1280" i="3"/>
  <c r="I1281" i="3"/>
  <c r="I1282" i="3"/>
  <c r="I1283" i="3"/>
  <c r="I1284" i="3"/>
  <c r="I1285" i="3"/>
  <c r="I1286" i="3"/>
  <c r="I1287" i="3"/>
  <c r="I1288" i="3"/>
  <c r="I1290" i="3"/>
  <c r="I1291" i="3"/>
  <c r="I1293" i="3"/>
  <c r="I1294" i="3"/>
  <c r="I1295" i="3"/>
  <c r="I1296" i="3"/>
  <c r="I1297" i="3"/>
  <c r="I1298" i="3"/>
  <c r="I1299" i="3"/>
  <c r="I1301" i="3"/>
  <c r="I1302" i="3"/>
  <c r="I1303" i="3"/>
  <c r="I1304" i="3"/>
  <c r="I1305" i="3"/>
  <c r="I1306" i="3"/>
  <c r="I1307" i="3"/>
  <c r="I1309" i="3"/>
  <c r="I1310" i="3"/>
  <c r="I1311" i="3"/>
  <c r="I1312" i="3"/>
  <c r="I1314" i="3"/>
  <c r="I1315" i="3"/>
  <c r="I1316" i="3"/>
  <c r="I1317" i="3"/>
  <c r="I1318" i="3"/>
  <c r="I1320" i="3"/>
  <c r="I1321" i="3"/>
  <c r="I1322" i="3"/>
  <c r="I1323" i="3"/>
  <c r="I1324" i="3"/>
  <c r="I1325" i="3"/>
  <c r="I1326" i="3"/>
  <c r="I1328" i="3"/>
  <c r="I1329" i="3"/>
  <c r="I1330" i="3"/>
  <c r="I1331" i="3"/>
  <c r="I1332" i="3"/>
  <c r="I1333" i="3"/>
  <c r="I1334" i="3"/>
  <c r="I1336" i="3"/>
  <c r="I1338" i="3"/>
  <c r="I1339" i="3"/>
  <c r="I1340" i="3"/>
  <c r="I1341" i="3"/>
  <c r="I1342" i="3"/>
  <c r="I1344" i="3"/>
  <c r="I1346" i="3"/>
  <c r="I1347" i="3"/>
  <c r="I1348" i="3"/>
  <c r="I1349" i="3"/>
  <c r="I1350" i="3"/>
  <c r="I1351" i="3"/>
  <c r="I1352" i="3"/>
  <c r="I1354" i="3"/>
  <c r="I1355" i="3"/>
  <c r="I1357" i="3"/>
  <c r="I1358" i="3"/>
  <c r="I1359" i="3"/>
  <c r="I1360" i="3"/>
  <c r="I1361" i="3"/>
  <c r="I1362" i="3"/>
  <c r="I1363" i="3"/>
  <c r="I1365" i="3"/>
  <c r="I1366" i="3"/>
  <c r="I1367" i="3"/>
  <c r="I1368" i="3"/>
  <c r="I1369" i="3"/>
  <c r="I1370" i="3"/>
  <c r="I1371" i="3"/>
  <c r="I1373" i="3"/>
  <c r="I1374" i="3"/>
  <c r="I1375" i="3"/>
  <c r="I1376" i="3"/>
  <c r="I1378" i="3"/>
  <c r="I1379" i="3"/>
  <c r="I1381" i="3"/>
  <c r="I1382" i="3"/>
  <c r="I1384" i="3"/>
  <c r="I1385" i="3"/>
  <c r="I1386" i="3"/>
  <c r="I1387" i="3"/>
  <c r="I1388" i="3"/>
  <c r="I1389" i="3"/>
  <c r="I1390" i="3"/>
  <c r="I1392" i="3"/>
  <c r="I1393" i="3"/>
  <c r="I1394" i="3"/>
  <c r="I1395" i="3"/>
  <c r="I1396" i="3"/>
  <c r="I1397" i="3"/>
  <c r="I1398" i="3"/>
  <c r="I1400" i="3"/>
  <c r="I1402" i="3"/>
  <c r="I1403" i="3"/>
  <c r="I1404" i="3"/>
  <c r="I1405" i="3"/>
  <c r="I1406" i="3"/>
  <c r="I1407" i="3"/>
  <c r="I1408" i="3"/>
  <c r="I1410" i="3"/>
  <c r="I1411" i="3"/>
  <c r="I1413" i="3"/>
  <c r="I1414" i="3"/>
  <c r="I1415" i="3"/>
  <c r="I1416" i="3"/>
  <c r="I1417" i="3"/>
  <c r="I1418" i="3"/>
  <c r="I1419" i="3"/>
  <c r="I1420" i="3"/>
  <c r="I1421" i="3"/>
  <c r="I1422" i="3"/>
  <c r="I1424" i="3"/>
  <c r="I1425" i="3"/>
  <c r="I1426" i="3"/>
  <c r="I1427" i="3"/>
  <c r="I1428" i="3"/>
  <c r="I1429" i="3"/>
  <c r="I1430" i="3"/>
  <c r="I1432" i="3"/>
  <c r="I1434" i="3"/>
  <c r="I1435" i="3"/>
  <c r="I1436" i="3"/>
  <c r="I1437" i="3"/>
  <c r="I1438" i="3"/>
  <c r="I1439" i="3"/>
  <c r="I1440" i="3"/>
  <c r="I1442" i="3"/>
  <c r="I1443" i="3"/>
  <c r="I1445" i="3"/>
  <c r="I1446" i="3"/>
  <c r="I1447" i="3"/>
  <c r="I1448" i="3"/>
  <c r="I1449" i="3"/>
  <c r="I1450" i="3"/>
  <c r="I1451" i="3"/>
  <c r="I1453" i="3"/>
  <c r="I1454" i="3"/>
  <c r="I1456" i="3"/>
  <c r="I1457" i="3"/>
  <c r="I1458" i="3"/>
  <c r="I1459" i="3"/>
  <c r="I1460" i="3"/>
  <c r="I1461" i="3"/>
  <c r="I1462" i="3"/>
  <c r="I1464" i="3"/>
  <c r="I1466" i="3"/>
  <c r="I1467" i="3"/>
  <c r="I1468" i="3"/>
  <c r="I1469" i="3"/>
  <c r="I1470" i="3"/>
  <c r="I1471" i="3"/>
  <c r="I1472" i="3"/>
  <c r="I1474" i="3"/>
  <c r="I1475" i="3"/>
  <c r="I1477" i="3"/>
  <c r="I1478" i="3"/>
  <c r="I1479" i="3"/>
  <c r="I1480" i="3"/>
  <c r="I1481" i="3"/>
  <c r="I1482" i="3"/>
  <c r="I1483" i="3"/>
  <c r="I1485" i="3"/>
  <c r="I1486" i="3"/>
  <c r="I1488" i="3"/>
  <c r="I1489" i="3"/>
  <c r="I1490" i="3"/>
  <c r="I1491" i="3"/>
  <c r="I1492" i="3"/>
  <c r="I1493" i="3"/>
  <c r="I1494" i="3"/>
  <c r="I1496" i="3"/>
  <c r="I1498" i="3"/>
  <c r="I1499" i="3"/>
  <c r="I1501" i="3"/>
  <c r="I1502" i="3"/>
  <c r="I1503" i="3"/>
  <c r="I1504" i="3"/>
  <c r="I1506" i="3"/>
  <c r="I1507" i="3"/>
  <c r="I1509" i="3"/>
  <c r="I1510" i="3"/>
  <c r="I1511" i="3"/>
  <c r="I1512" i="3"/>
  <c r="I1513" i="3"/>
  <c r="I1514" i="3"/>
  <c r="I1515" i="3"/>
  <c r="I1516" i="3"/>
  <c r="I1517" i="3"/>
  <c r="I1518" i="3"/>
  <c r="I1520" i="3"/>
  <c r="I1521" i="3"/>
  <c r="I1522" i="3"/>
  <c r="I1523" i="3"/>
  <c r="I1525" i="3"/>
  <c r="I1526" i="3"/>
  <c r="I1528" i="3"/>
  <c r="I1530" i="3"/>
  <c r="I1531" i="3"/>
  <c r="I1532" i="3"/>
  <c r="I1533" i="3"/>
  <c r="I1534" i="3"/>
  <c r="I1535" i="3"/>
  <c r="I1536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2" i="3"/>
  <c r="I1553" i="3"/>
  <c r="I1554" i="3"/>
  <c r="I1555" i="3"/>
  <c r="I1556" i="3"/>
  <c r="I1557" i="3"/>
  <c r="I1558" i="3"/>
  <c r="I1560" i="3"/>
  <c r="I1562" i="3"/>
  <c r="I1563" i="3"/>
  <c r="I1564" i="3"/>
  <c r="I1565" i="3"/>
  <c r="I1566" i="3"/>
  <c r="I1567" i="3"/>
  <c r="I1568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4" i="3"/>
  <c r="I1585" i="3"/>
  <c r="I1586" i="3"/>
  <c r="I1587" i="3"/>
  <c r="I1588" i="3"/>
  <c r="I1589" i="3"/>
  <c r="I1590" i="3"/>
  <c r="I1592" i="3"/>
  <c r="I1594" i="3"/>
  <c r="I1595" i="3"/>
  <c r="I1596" i="3"/>
  <c r="I1597" i="3"/>
  <c r="I1598" i="3"/>
  <c r="I1599" i="3"/>
  <c r="I1600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6" i="3"/>
  <c r="I1617" i="3"/>
  <c r="I1618" i="3"/>
  <c r="I1619" i="3"/>
  <c r="I1620" i="3"/>
  <c r="I1621" i="3"/>
  <c r="I1622" i="3"/>
  <c r="I1624" i="3"/>
  <c r="I1626" i="3"/>
  <c r="I1627" i="3"/>
  <c r="I1628" i="3"/>
  <c r="I1629" i="3"/>
  <c r="I1630" i="3"/>
  <c r="I1631" i="3"/>
  <c r="I1632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8" i="3"/>
  <c r="I1649" i="3"/>
  <c r="I1650" i="3"/>
  <c r="I1651" i="3"/>
  <c r="I1652" i="3"/>
  <c r="I1653" i="3"/>
  <c r="I1654" i="3"/>
  <c r="I1656" i="3"/>
  <c r="I1658" i="3"/>
  <c r="I1659" i="3"/>
  <c r="I1660" i="3"/>
  <c r="I1661" i="3"/>
  <c r="I1662" i="3"/>
  <c r="I1664" i="3"/>
  <c r="I1666" i="3"/>
  <c r="I1667" i="3"/>
  <c r="I1668" i="3"/>
  <c r="I1669" i="3"/>
  <c r="I1670" i="3"/>
  <c r="I1672" i="3"/>
  <c r="I1674" i="3"/>
  <c r="I1675" i="3"/>
  <c r="I1676" i="3"/>
  <c r="I1677" i="3"/>
  <c r="I1678" i="3"/>
  <c r="I1679" i="3"/>
  <c r="I1680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6" i="3"/>
  <c r="I1707" i="3"/>
  <c r="I1708" i="3"/>
  <c r="I1709" i="3"/>
  <c r="I1710" i="3"/>
  <c r="I1712" i="3"/>
  <c r="I1713" i="3"/>
  <c r="I1714" i="3"/>
  <c r="I1715" i="3"/>
  <c r="I1716" i="3"/>
  <c r="I1717" i="3"/>
  <c r="I1718" i="3"/>
  <c r="I1720" i="3"/>
  <c r="I1722" i="3"/>
  <c r="I1723" i="3"/>
  <c r="I1724" i="3"/>
  <c r="I1725" i="3"/>
  <c r="I1726" i="3"/>
  <c r="I1728" i="3"/>
  <c r="I1730" i="3"/>
  <c r="I1731" i="3"/>
  <c r="I1732" i="3"/>
  <c r="I1733" i="3"/>
  <c r="I1734" i="3"/>
  <c r="I1736" i="3"/>
  <c r="I1738" i="3"/>
  <c r="I1739" i="3"/>
  <c r="I1740" i="3"/>
  <c r="I1741" i="3"/>
  <c r="I1742" i="3"/>
  <c r="I1743" i="3"/>
  <c r="I1744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7" i="3"/>
  <c r="I1768" i="3"/>
  <c r="I1770" i="3"/>
  <c r="I1771" i="3"/>
  <c r="I1772" i="3"/>
  <c r="I1773" i="3"/>
  <c r="I1774" i="3"/>
  <c r="I1776" i="3"/>
  <c r="I1778" i="3"/>
  <c r="I1779" i="3"/>
  <c r="I1780" i="3"/>
  <c r="I1781" i="3"/>
  <c r="I1784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10" i="3"/>
  <c r="I1811" i="3"/>
  <c r="I1812" i="3"/>
  <c r="I1813" i="3"/>
  <c r="I1814" i="3"/>
  <c r="I1815" i="3"/>
  <c r="I1816" i="3"/>
  <c r="I1818" i="3"/>
  <c r="I1819" i="3"/>
  <c r="I1820" i="3"/>
  <c r="I1821" i="3"/>
  <c r="I1822" i="3"/>
  <c r="I1823" i="3"/>
  <c r="I1824" i="3"/>
  <c r="I1826" i="3"/>
  <c r="I1827" i="3"/>
  <c r="I1828" i="3"/>
  <c r="I1829" i="3"/>
  <c r="I1830" i="3"/>
  <c r="I1831" i="3"/>
  <c r="I1832" i="3"/>
  <c r="I1834" i="3"/>
  <c r="I1835" i="3"/>
  <c r="I1836" i="3"/>
  <c r="I1837" i="3"/>
  <c r="I1838" i="3"/>
  <c r="I1839" i="3"/>
  <c r="I1840" i="3"/>
  <c r="I1842" i="3"/>
  <c r="I1843" i="3"/>
  <c r="I1844" i="3"/>
  <c r="I1845" i="3"/>
  <c r="I1846" i="3"/>
  <c r="I1847" i="3"/>
  <c r="I1848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2" i="3"/>
  <c r="I1874" i="3"/>
  <c r="I1875" i="3"/>
  <c r="I1877" i="3"/>
  <c r="I1878" i="3"/>
  <c r="I1879" i="3"/>
  <c r="I1880" i="3"/>
  <c r="I1882" i="3"/>
  <c r="I1883" i="3"/>
  <c r="I1884" i="3"/>
  <c r="I1885" i="3"/>
  <c r="I1887" i="3"/>
  <c r="I1888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6" i="3"/>
  <c r="I1907" i="3"/>
  <c r="I1908" i="3"/>
  <c r="I1909" i="3"/>
  <c r="I1911" i="3"/>
  <c r="I1912" i="3"/>
  <c r="I1913" i="3"/>
  <c r="I1914" i="3"/>
  <c r="I1915" i="3"/>
  <c r="I1916" i="3"/>
  <c r="I1917" i="3"/>
  <c r="I1919" i="3"/>
  <c r="I1920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8" i="3"/>
  <c r="I1939" i="3"/>
  <c r="I1940" i="3"/>
  <c r="I1941" i="3"/>
  <c r="I1943" i="3"/>
  <c r="I1944" i="3"/>
  <c r="I1945" i="3"/>
  <c r="I1946" i="3"/>
  <c r="I1947" i="3"/>
  <c r="I1948" i="3"/>
  <c r="I1949" i="3"/>
  <c r="I1951" i="3"/>
  <c r="I1952" i="3"/>
  <c r="I1954" i="3"/>
  <c r="I1955" i="3"/>
  <c r="I1956" i="3"/>
  <c r="I1957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5" i="3"/>
  <c r="I1976" i="3"/>
  <c r="I1977" i="3"/>
  <c r="I1978" i="3"/>
  <c r="I1979" i="3"/>
  <c r="I1980" i="3"/>
  <c r="I1981" i="3"/>
  <c r="I1983" i="3"/>
  <c r="I1984" i="3"/>
  <c r="I1985" i="3"/>
  <c r="I1986" i="3"/>
  <c r="I1987" i="3"/>
  <c r="I1988" i="3"/>
  <c r="I1989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7" i="3"/>
  <c r="I2008" i="3"/>
  <c r="I2009" i="3"/>
  <c r="I2010" i="3"/>
  <c r="I2011" i="3"/>
  <c r="I2012" i="3"/>
  <c r="I2013" i="3"/>
  <c r="I2015" i="3"/>
  <c r="I2016" i="3"/>
  <c r="I2017" i="3"/>
  <c r="I2018" i="3"/>
  <c r="I2019" i="3"/>
  <c r="I2020" i="3"/>
  <c r="I2021" i="3"/>
  <c r="I2023" i="3"/>
  <c r="I2024" i="3"/>
  <c r="I2025" i="3"/>
  <c r="I2026" i="3"/>
  <c r="I2027" i="3"/>
  <c r="I2028" i="3"/>
  <c r="I2029" i="3"/>
  <c r="I2031" i="3"/>
  <c r="I2032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7" i="3"/>
  <c r="I2048" i="3"/>
  <c r="I2050" i="3"/>
  <c r="I2051" i="3"/>
  <c r="I2052" i="3"/>
  <c r="I2053" i="3"/>
  <c r="I2055" i="3"/>
  <c r="I2056" i="3"/>
  <c r="I2057" i="3"/>
  <c r="I2058" i="3"/>
  <c r="I2059" i="3"/>
  <c r="I2060" i="3"/>
  <c r="I2061" i="3"/>
  <c r="I2063" i="3"/>
  <c r="I2064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9" i="3"/>
  <c r="I2080" i="3"/>
  <c r="I2081" i="3"/>
  <c r="I2082" i="3"/>
  <c r="I2083" i="3"/>
  <c r="I2084" i="3"/>
  <c r="I2085" i="3"/>
  <c r="I2087" i="3"/>
  <c r="I2088" i="3"/>
  <c r="I2089" i="3"/>
  <c r="I2090" i="3"/>
  <c r="I2091" i="3"/>
  <c r="I2092" i="3"/>
  <c r="I2093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1" i="3"/>
  <c r="I2112" i="3"/>
  <c r="I2113" i="3"/>
  <c r="I2114" i="3"/>
  <c r="I2115" i="3"/>
  <c r="I2116" i="3"/>
  <c r="I2117" i="3"/>
  <c r="I2119" i="3"/>
  <c r="I2120" i="3"/>
  <c r="I2121" i="3"/>
  <c r="I2122" i="3"/>
  <c r="I2123" i="3"/>
  <c r="I2124" i="3"/>
  <c r="I2125" i="3"/>
  <c r="I2127" i="3"/>
  <c r="I2128" i="3"/>
  <c r="I2129" i="3"/>
  <c r="I2130" i="3"/>
  <c r="I2131" i="3"/>
  <c r="I2132" i="3"/>
  <c r="I2133" i="3"/>
  <c r="I2135" i="3"/>
  <c r="I2137" i="3"/>
  <c r="I2138" i="3"/>
  <c r="I2139" i="3"/>
  <c r="I2140" i="3"/>
  <c r="I2141" i="3"/>
  <c r="I2143" i="3"/>
  <c r="I2145" i="3"/>
  <c r="I2146" i="3"/>
  <c r="I2148" i="3"/>
  <c r="I2149" i="3"/>
  <c r="I2153" i="3"/>
  <c r="I2154" i="3"/>
  <c r="I2155" i="3"/>
  <c r="I2156" i="3"/>
  <c r="I2157" i="3"/>
  <c r="I2159" i="3"/>
  <c r="I2160" i="3"/>
  <c r="I2161" i="3"/>
  <c r="I2162" i="3"/>
  <c r="I2164" i="3"/>
  <c r="I2165" i="3"/>
  <c r="I2169" i="3"/>
  <c r="I2170" i="3"/>
  <c r="I2172" i="3"/>
  <c r="I2173" i="3"/>
  <c r="I2174" i="3"/>
  <c r="I2175" i="3"/>
  <c r="I2176" i="3"/>
  <c r="I2177" i="3"/>
  <c r="I2178" i="3"/>
  <c r="I2180" i="3"/>
  <c r="I2182" i="3"/>
  <c r="I2183" i="3"/>
  <c r="I2185" i="3"/>
  <c r="I2186" i="3"/>
  <c r="I2187" i="3"/>
  <c r="I2188" i="3"/>
  <c r="I2190" i="3"/>
  <c r="I2193" i="3"/>
  <c r="I2194" i="3"/>
  <c r="I2195" i="3"/>
  <c r="I2196" i="3"/>
  <c r="I2197" i="3"/>
  <c r="I2198" i="3"/>
  <c r="I2200" i="3"/>
  <c r="I2201" i="3"/>
  <c r="I2202" i="3"/>
  <c r="I2203" i="3"/>
  <c r="I2204" i="3"/>
  <c r="I2205" i="3"/>
  <c r="I2206" i="3"/>
  <c r="I2208" i="3"/>
  <c r="I2209" i="3"/>
  <c r="I2210" i="3"/>
  <c r="I2211" i="3"/>
  <c r="I2212" i="3"/>
  <c r="I2213" i="3"/>
  <c r="I2214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2" i="3"/>
  <c r="I2233" i="3"/>
  <c r="I2234" i="3"/>
  <c r="I2235" i="3"/>
  <c r="I2236" i="3"/>
  <c r="I2237" i="3"/>
  <c r="I2238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4" i="3"/>
  <c r="I2745" i="3"/>
  <c r="I2746" i="3"/>
  <c r="I2747" i="3"/>
  <c r="I2748" i="3"/>
  <c r="I2749" i="3"/>
  <c r="I2750" i="3"/>
  <c r="I2752" i="3"/>
  <c r="I2753" i="3"/>
  <c r="I2754" i="3"/>
  <c r="I2755" i="3"/>
  <c r="I2756" i="3"/>
  <c r="I2757" i="3"/>
  <c r="I2758" i="3"/>
  <c r="I2760" i="3"/>
  <c r="I2761" i="3"/>
  <c r="I2762" i="3"/>
  <c r="I2763" i="3"/>
  <c r="I2764" i="3"/>
  <c r="I2765" i="3"/>
  <c r="I2766" i="3"/>
  <c r="I2769" i="3"/>
  <c r="I2770" i="3"/>
  <c r="I2771" i="3"/>
  <c r="I2772" i="3"/>
  <c r="I2773" i="3"/>
  <c r="I2774" i="3"/>
  <c r="I2775" i="3"/>
  <c r="I2777" i="3"/>
  <c r="I2778" i="3"/>
  <c r="I2779" i="3"/>
  <c r="I2780" i="3"/>
  <c r="I2782" i="3"/>
  <c r="I2785" i="3"/>
  <c r="I2786" i="3"/>
  <c r="I2787" i="3"/>
  <c r="I2788" i="3"/>
  <c r="I2790" i="3"/>
  <c r="I2791" i="3"/>
  <c r="I2792" i="3"/>
  <c r="I2793" i="3"/>
  <c r="I2794" i="3"/>
  <c r="I2795" i="3"/>
  <c r="I2796" i="3"/>
  <c r="I2797" i="3"/>
  <c r="I2798" i="3"/>
  <c r="I2799" i="3"/>
  <c r="I2801" i="3"/>
  <c r="I2802" i="3"/>
  <c r="I2803" i="3"/>
  <c r="I2804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3" i="3"/>
  <c r="I3304" i="3"/>
  <c r="I3305" i="3"/>
  <c r="I3306" i="3"/>
  <c r="I3307" i="3"/>
  <c r="I3308" i="3"/>
  <c r="I3309" i="3"/>
  <c r="I3311" i="3"/>
  <c r="I3312" i="3"/>
  <c r="I3314" i="3"/>
  <c r="I3315" i="3"/>
  <c r="I3316" i="3"/>
  <c r="I3317" i="3"/>
  <c r="I3319" i="3"/>
  <c r="I3320" i="3"/>
  <c r="I3322" i="3"/>
  <c r="I3323" i="3"/>
  <c r="I3324" i="3"/>
  <c r="I3325" i="3"/>
  <c r="I3326" i="3"/>
  <c r="I3327" i="3"/>
  <c r="I3328" i="3"/>
  <c r="I3330" i="3"/>
  <c r="I3331" i="3"/>
  <c r="I3332" i="3"/>
  <c r="I3333" i="3"/>
  <c r="I3335" i="3"/>
  <c r="I3336" i="3"/>
  <c r="I3337" i="3"/>
  <c r="I3338" i="3"/>
  <c r="I3339" i="3"/>
  <c r="I3340" i="3"/>
  <c r="I3341" i="3"/>
  <c r="I3343" i="3"/>
  <c r="I3344" i="3"/>
  <c r="I3346" i="3"/>
  <c r="I3347" i="3"/>
  <c r="I3348" i="3"/>
  <c r="I3349" i="3"/>
  <c r="I3351" i="3"/>
  <c r="I3352" i="3"/>
  <c r="I3354" i="3"/>
  <c r="I3355" i="3"/>
  <c r="I3356" i="3"/>
  <c r="I3357" i="3"/>
  <c r="I3358" i="3"/>
  <c r="I3359" i="3"/>
  <c r="I3360" i="3"/>
  <c r="I3362" i="3"/>
  <c r="I3363" i="3"/>
  <c r="I3364" i="3"/>
  <c r="I3365" i="3"/>
  <c r="I3367" i="3"/>
  <c r="I3368" i="3"/>
  <c r="I3369" i="3"/>
  <c r="I3370" i="3"/>
  <c r="I3371" i="3"/>
  <c r="I3372" i="3"/>
  <c r="I3373" i="3"/>
  <c r="I3375" i="3"/>
  <c r="I3376" i="3"/>
  <c r="I3378" i="3"/>
  <c r="I3380" i="3"/>
  <c r="I3381" i="3"/>
  <c r="I3383" i="3"/>
  <c r="I3384" i="3"/>
  <c r="I3385" i="3"/>
  <c r="I3386" i="3"/>
  <c r="I3387" i="3"/>
  <c r="I3388" i="3"/>
  <c r="I3389" i="3"/>
  <c r="I3391" i="3"/>
  <c r="I3392" i="3"/>
  <c r="I3393" i="3"/>
  <c r="I3394" i="3"/>
  <c r="I3395" i="3"/>
  <c r="I3396" i="3"/>
  <c r="I3397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5" i="3"/>
  <c r="I3417" i="3"/>
  <c r="I3418" i="3"/>
  <c r="I3419" i="3"/>
  <c r="I3420" i="3"/>
  <c r="I3421" i="3"/>
  <c r="I3423" i="3"/>
  <c r="I3425" i="3"/>
  <c r="I3426" i="3"/>
  <c r="I3427" i="3"/>
  <c r="I3428" i="3"/>
  <c r="I3429" i="3"/>
  <c r="I3430" i="3"/>
  <c r="I3431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7" i="3"/>
  <c r="I3538" i="3"/>
  <c r="I3539" i="3"/>
  <c r="I3540" i="3"/>
  <c r="I3541" i="3"/>
  <c r="I3542" i="3"/>
  <c r="I3543" i="3"/>
  <c r="I3545" i="3"/>
  <c r="I3546" i="3"/>
  <c r="I3547" i="3"/>
  <c r="I3548" i="3"/>
  <c r="I3549" i="3"/>
  <c r="I3550" i="3"/>
  <c r="I3551" i="3"/>
  <c r="I3553" i="3"/>
  <c r="I3554" i="3"/>
  <c r="I3555" i="3"/>
  <c r="I3556" i="3"/>
  <c r="I3557" i="3"/>
  <c r="I3558" i="3"/>
  <c r="I3559" i="3"/>
  <c r="I3561" i="3"/>
  <c r="I3562" i="3"/>
  <c r="I3563" i="3"/>
  <c r="I3564" i="3"/>
  <c r="I3565" i="3"/>
  <c r="I3566" i="3"/>
  <c r="I3567" i="3"/>
  <c r="I3569" i="3"/>
  <c r="I3570" i="3"/>
  <c r="I3572" i="3"/>
  <c r="I3573" i="3"/>
  <c r="I3574" i="3"/>
  <c r="I3575" i="3"/>
  <c r="I3577" i="3"/>
  <c r="I3578" i="3"/>
  <c r="I3580" i="3"/>
  <c r="I3582" i="3"/>
  <c r="I3583" i="3"/>
  <c r="I3586" i="3"/>
  <c r="I3588" i="3"/>
  <c r="I3590" i="3"/>
  <c r="I3591" i="3"/>
  <c r="I3594" i="3"/>
  <c r="I3596" i="3"/>
  <c r="I3598" i="3"/>
  <c r="I3599" i="3"/>
  <c r="I3602" i="3"/>
  <c r="I3604" i="3"/>
  <c r="I3606" i="3"/>
  <c r="I3607" i="3"/>
  <c r="I3610" i="3"/>
  <c r="I3612" i="3"/>
  <c r="I3614" i="3"/>
  <c r="I3615" i="3"/>
  <c r="I3618" i="3"/>
  <c r="I3620" i="3"/>
  <c r="I3622" i="3"/>
  <c r="I3623" i="3"/>
  <c r="I3626" i="3"/>
  <c r="I3628" i="3"/>
  <c r="I3630" i="3"/>
  <c r="I3631" i="3"/>
  <c r="I3634" i="3"/>
  <c r="I3636" i="3"/>
  <c r="I3638" i="3"/>
  <c r="I3639" i="3"/>
  <c r="I3642" i="3"/>
  <c r="I3644" i="3"/>
  <c r="I3646" i="3"/>
  <c r="I3647" i="3"/>
  <c r="I3650" i="3"/>
  <c r="I3652" i="3"/>
  <c r="I3654" i="3"/>
  <c r="I3655" i="3"/>
  <c r="I3658" i="3"/>
  <c r="I3660" i="3"/>
  <c r="I3662" i="3"/>
  <c r="I3663" i="3"/>
  <c r="I3666" i="3"/>
  <c r="I3668" i="3"/>
  <c r="I3670" i="3"/>
  <c r="I3671" i="3"/>
  <c r="I3674" i="3"/>
  <c r="I3678" i="3"/>
  <c r="I3679" i="3"/>
  <c r="I3682" i="3"/>
  <c r="I3686" i="3"/>
  <c r="I3687" i="3"/>
  <c r="I3690" i="3"/>
  <c r="I3694" i="3"/>
  <c r="I3695" i="3"/>
  <c r="I3703" i="3"/>
  <c r="I3711" i="3"/>
  <c r="I3719" i="3"/>
  <c r="I3727" i="3"/>
  <c r="I3735" i="3"/>
  <c r="I3743" i="3"/>
  <c r="I3" i="3" l="1"/>
  <c r="I3416" i="3"/>
  <c r="K3416" i="3" s="1"/>
  <c r="I3382" i="3"/>
  <c r="K3382" i="3" s="1"/>
  <c r="I3414" i="3"/>
  <c r="I3361" i="3"/>
  <c r="I3350" i="3"/>
  <c r="I3329" i="3"/>
  <c r="I3318" i="3"/>
  <c r="I3424" i="3"/>
  <c r="K3424" i="3" s="1"/>
  <c r="N390" i="3" s="1"/>
  <c r="I3398" i="3"/>
  <c r="I3432" i="3"/>
  <c r="I3422" i="3"/>
  <c r="I3374" i="3"/>
  <c r="I3353" i="3"/>
  <c r="K3353" i="3" s="1"/>
  <c r="I3342" i="3"/>
  <c r="I3321" i="3"/>
  <c r="I3310" i="3"/>
  <c r="K3310" i="3" s="1"/>
  <c r="I3390" i="3"/>
  <c r="I3379" i="3"/>
  <c r="I3377" i="3"/>
  <c r="I3366" i="3"/>
  <c r="I3345" i="3"/>
  <c r="K3345" i="3" s="1"/>
  <c r="I3334" i="3"/>
  <c r="I3313" i="3"/>
  <c r="I3302" i="3"/>
  <c r="K3302" i="3" s="1"/>
  <c r="I2768" i="3"/>
  <c r="I2751" i="3"/>
  <c r="I2789" i="3"/>
  <c r="I2784" i="3"/>
  <c r="I2743" i="3"/>
  <c r="I2767" i="3"/>
  <c r="I2783" i="3"/>
  <c r="I2776" i="3"/>
  <c r="I2805" i="3"/>
  <c r="I2800" i="3"/>
  <c r="I2781" i="3"/>
  <c r="I2759" i="3"/>
  <c r="I2191" i="3"/>
  <c r="I2168" i="3"/>
  <c r="I2166" i="3"/>
  <c r="I2189" i="3"/>
  <c r="I2184" i="3"/>
  <c r="I2171" i="3"/>
  <c r="I2144" i="3"/>
  <c r="I2142" i="3"/>
  <c r="I2118" i="3"/>
  <c r="I2086" i="3"/>
  <c r="I2054" i="3"/>
  <c r="I2022" i="3"/>
  <c r="I1990" i="3"/>
  <c r="I1958" i="3"/>
  <c r="I2199" i="3"/>
  <c r="I2151" i="3"/>
  <c r="I2147" i="3"/>
  <c r="I2065" i="3"/>
  <c r="I2033" i="3"/>
  <c r="I1937" i="3"/>
  <c r="I1905" i="3"/>
  <c r="I2207" i="3"/>
  <c r="I2158" i="3"/>
  <c r="I2110" i="3"/>
  <c r="I2078" i="3"/>
  <c r="I2046" i="3"/>
  <c r="I2014" i="3"/>
  <c r="I1982" i="3"/>
  <c r="I1950" i="3"/>
  <c r="I1918" i="3"/>
  <c r="I1886" i="3"/>
  <c r="I1871" i="3"/>
  <c r="I2215" i="3"/>
  <c r="I2192" i="3"/>
  <c r="I2167" i="3"/>
  <c r="I2163" i="3"/>
  <c r="I2136" i="3"/>
  <c r="I2134" i="3"/>
  <c r="I2006" i="3"/>
  <c r="I1974" i="3"/>
  <c r="I1942" i="3"/>
  <c r="I1910" i="3"/>
  <c r="I2231" i="3"/>
  <c r="I2181" i="3"/>
  <c r="I2179" i="3"/>
  <c r="I2152" i="3"/>
  <c r="I2150" i="3"/>
  <c r="I2049" i="3"/>
  <c r="I1953" i="3"/>
  <c r="I1921" i="3"/>
  <c r="I1889" i="3"/>
  <c r="I1876" i="3"/>
  <c r="I2239" i="3"/>
  <c r="I2126" i="3"/>
  <c r="I2094" i="3"/>
  <c r="I2062" i="3"/>
  <c r="I2030" i="3"/>
  <c r="I1873" i="3"/>
  <c r="I1809" i="3"/>
  <c r="I1766" i="3"/>
  <c r="I1745" i="3"/>
  <c r="I1681" i="3"/>
  <c r="I1633" i="3"/>
  <c r="I1601" i="3"/>
  <c r="I1569" i="3"/>
  <c r="I1537" i="3"/>
  <c r="I1505" i="3"/>
  <c r="I1484" i="3"/>
  <c r="I1473" i="3"/>
  <c r="I1452" i="3"/>
  <c r="I1441" i="3"/>
  <c r="I1409" i="3"/>
  <c r="I1380" i="3"/>
  <c r="I1353" i="3"/>
  <c r="I1289" i="3"/>
  <c r="I1203" i="3"/>
  <c r="I1881" i="3"/>
  <c r="I1817" i="3"/>
  <c r="I1782" i="3"/>
  <c r="I1777" i="3"/>
  <c r="I1775" i="3"/>
  <c r="I1737" i="3"/>
  <c r="I1735" i="3"/>
  <c r="I1673" i="3"/>
  <c r="I1671" i="3"/>
  <c r="I1508" i="3"/>
  <c r="I1372" i="3"/>
  <c r="I1345" i="3"/>
  <c r="I1343" i="3"/>
  <c r="I1308" i="3"/>
  <c r="I1279" i="3"/>
  <c r="I1825" i="3"/>
  <c r="I1729" i="3"/>
  <c r="I1727" i="3"/>
  <c r="I1665" i="3"/>
  <c r="I1663" i="3"/>
  <c r="I1625" i="3"/>
  <c r="I1623" i="3"/>
  <c r="I1593" i="3"/>
  <c r="I1591" i="3"/>
  <c r="I1561" i="3"/>
  <c r="I1559" i="3"/>
  <c r="I1529" i="3"/>
  <c r="I1527" i="3"/>
  <c r="I1497" i="3"/>
  <c r="I1495" i="3"/>
  <c r="I1476" i="3"/>
  <c r="I1465" i="3"/>
  <c r="I1463" i="3"/>
  <c r="I1444" i="3"/>
  <c r="I1433" i="3"/>
  <c r="I1431" i="3"/>
  <c r="I1412" i="3"/>
  <c r="I1401" i="3"/>
  <c r="I1399" i="3"/>
  <c r="I1364" i="3"/>
  <c r="I1337" i="3"/>
  <c r="I1335" i="3"/>
  <c r="I1300" i="3"/>
  <c r="I1271" i="3"/>
  <c r="I1254" i="3"/>
  <c r="I1239" i="3"/>
  <c r="I1222" i="3"/>
  <c r="I1187" i="3"/>
  <c r="I1833" i="3"/>
  <c r="I1721" i="3"/>
  <c r="I1719" i="3"/>
  <c r="I1657" i="3"/>
  <c r="I1655" i="3"/>
  <c r="I1500" i="3"/>
  <c r="I1391" i="3"/>
  <c r="I1356" i="3"/>
  <c r="I1327" i="3"/>
  <c r="I1292" i="3"/>
  <c r="I1252" i="3"/>
  <c r="I1220" i="3"/>
  <c r="I1841" i="3"/>
  <c r="I1785" i="3"/>
  <c r="I1769" i="3"/>
  <c r="I1711" i="3"/>
  <c r="I1647" i="3"/>
  <c r="I1615" i="3"/>
  <c r="I1583" i="3"/>
  <c r="I1551" i="3"/>
  <c r="I1519" i="3"/>
  <c r="I1487" i="3"/>
  <c r="I1455" i="3"/>
  <c r="I1423" i="3"/>
  <c r="I1383" i="3"/>
  <c r="I1319" i="3"/>
  <c r="I1849" i="3"/>
  <c r="I1783" i="3"/>
  <c r="I1705" i="3"/>
  <c r="I1524" i="3"/>
  <c r="I1377" i="3"/>
  <c r="I1313" i="3"/>
  <c r="I1257" i="3"/>
  <c r="I1225" i="3"/>
  <c r="I1259" i="3"/>
  <c r="I1227" i="3"/>
  <c r="I1210" i="3"/>
  <c r="I1142" i="3"/>
  <c r="I1135" i="3"/>
  <c r="I1133" i="3"/>
  <c r="I1122" i="3"/>
  <c r="I1109" i="3"/>
  <c r="I1274" i="3"/>
  <c r="I1269" i="3"/>
  <c r="I1242" i="3"/>
  <c r="I1237" i="3"/>
  <c r="I1194" i="3"/>
  <c r="I1178" i="3"/>
  <c r="I1162" i="3"/>
  <c r="I1213" i="3"/>
  <c r="I1206" i="3"/>
  <c r="I1190" i="3"/>
  <c r="I1174" i="3"/>
  <c r="I1158" i="3"/>
  <c r="I1151" i="3"/>
  <c r="I1149" i="3"/>
  <c r="I1138" i="3"/>
  <c r="I1154" i="3"/>
  <c r="I1258" i="3"/>
  <c r="I1253" i="3"/>
  <c r="I1226" i="3"/>
  <c r="I1221" i="3"/>
  <c r="I1214" i="3"/>
  <c r="I1202" i="3"/>
  <c r="I1186" i="3"/>
  <c r="I1170" i="3"/>
  <c r="I1150" i="3"/>
  <c r="I1143" i="3"/>
  <c r="I1141" i="3"/>
  <c r="I1130" i="3"/>
  <c r="I1106" i="3"/>
  <c r="I1198" i="3"/>
  <c r="I1182" i="3"/>
  <c r="I1126" i="3"/>
  <c r="I1117" i="3"/>
  <c r="I631" i="3"/>
  <c r="I513" i="3"/>
  <c r="I481" i="3"/>
  <c r="I460" i="3"/>
  <c r="I447" i="3"/>
  <c r="I676" i="3"/>
  <c r="I644" i="3"/>
  <c r="I627" i="3"/>
  <c r="I612" i="3"/>
  <c r="I595" i="3"/>
  <c r="I580" i="3"/>
  <c r="I524" i="3"/>
  <c r="I492" i="3"/>
  <c r="I572" i="3"/>
  <c r="I505" i="3"/>
  <c r="I473" i="3"/>
  <c r="I452" i="3"/>
  <c r="I679" i="3"/>
  <c r="I668" i="3"/>
  <c r="I636" i="3"/>
  <c r="I619" i="3"/>
  <c r="I615" i="3"/>
  <c r="I604" i="3"/>
  <c r="I587" i="3"/>
  <c r="I564" i="3"/>
  <c r="I516" i="3"/>
  <c r="I484" i="3"/>
  <c r="I684" i="3"/>
  <c r="I556" i="3"/>
  <c r="I497" i="3"/>
  <c r="I465" i="3"/>
  <c r="I662" i="3"/>
  <c r="I660" i="3"/>
  <c r="I647" i="3"/>
  <c r="I630" i="3"/>
  <c r="I628" i="3"/>
  <c r="I611" i="3"/>
  <c r="I598" i="3"/>
  <c r="I596" i="3"/>
  <c r="I548" i="3"/>
  <c r="I508" i="3"/>
  <c r="I476" i="3"/>
  <c r="I692" i="3"/>
  <c r="I687" i="3"/>
  <c r="I680" i="3"/>
  <c r="I540" i="3"/>
  <c r="I521" i="3"/>
  <c r="I489" i="3"/>
  <c r="I468" i="3"/>
  <c r="I457" i="3"/>
  <c r="K3749" i="3"/>
  <c r="K3748" i="3"/>
  <c r="K3747" i="3"/>
  <c r="K3746" i="3"/>
  <c r="K3722" i="3"/>
  <c r="N422" i="3" s="1"/>
  <c r="N425" i="3"/>
  <c r="K3745" i="3"/>
  <c r="K3744" i="3"/>
  <c r="K3743" i="3"/>
  <c r="K3742" i="3"/>
  <c r="K3741" i="3"/>
  <c r="K3740" i="3"/>
  <c r="K3739" i="3"/>
  <c r="K3738" i="3"/>
  <c r="K3737" i="3"/>
  <c r="K3736" i="3"/>
  <c r="K3735" i="3"/>
  <c r="K3734" i="3"/>
  <c r="K3733" i="3"/>
  <c r="K3732" i="3"/>
  <c r="K3731" i="3"/>
  <c r="K3730" i="3"/>
  <c r="K3729" i="3"/>
  <c r="K3728" i="3"/>
  <c r="K3727" i="3"/>
  <c r="K3726" i="3"/>
  <c r="K3725" i="3"/>
  <c r="K3724" i="3"/>
  <c r="K3723" i="3"/>
  <c r="K3706" i="3"/>
  <c r="K3705" i="3"/>
  <c r="K3704" i="3"/>
  <c r="K3718" i="3"/>
  <c r="K3717" i="3"/>
  <c r="K3716" i="3"/>
  <c r="K3715" i="3"/>
  <c r="K3714" i="3"/>
  <c r="K3713" i="3"/>
  <c r="K3712" i="3"/>
  <c r="K3711" i="3"/>
  <c r="K3710" i="3"/>
  <c r="K3709" i="3"/>
  <c r="K3708" i="3"/>
  <c r="K3707" i="3"/>
  <c r="K3721" i="3"/>
  <c r="K3720" i="3"/>
  <c r="K3719" i="3"/>
  <c r="K3656" i="3"/>
  <c r="K3655" i="3"/>
  <c r="K3654" i="3"/>
  <c r="K3640" i="3"/>
  <c r="K3642" i="3"/>
  <c r="N415" i="3" s="1"/>
  <c r="K3641" i="3"/>
  <c r="K3703" i="3"/>
  <c r="K3702" i="3"/>
  <c r="K3653" i="3"/>
  <c r="K3652" i="3"/>
  <c r="K3651" i="3"/>
  <c r="K3650" i="3"/>
  <c r="K3649" i="3"/>
  <c r="K3648" i="3"/>
  <c r="K3647" i="3"/>
  <c r="K3646" i="3"/>
  <c r="K3639" i="3"/>
  <c r="K3645" i="3"/>
  <c r="K3644" i="3"/>
  <c r="K3643" i="3"/>
  <c r="K3701" i="3"/>
  <c r="K3700" i="3"/>
  <c r="K3699" i="3"/>
  <c r="K3698" i="3"/>
  <c r="K3697" i="3"/>
  <c r="K3696" i="3"/>
  <c r="K3695" i="3"/>
  <c r="K3694" i="3"/>
  <c r="K3693" i="3"/>
  <c r="K3692" i="3"/>
  <c r="K3691" i="3"/>
  <c r="K3690" i="3"/>
  <c r="K3689" i="3"/>
  <c r="K3688" i="3"/>
  <c r="K3687" i="3"/>
  <c r="K3686" i="3"/>
  <c r="K3685" i="3"/>
  <c r="K3684" i="3"/>
  <c r="K3683" i="3"/>
  <c r="K3682" i="3"/>
  <c r="K3681" i="3"/>
  <c r="K3680" i="3"/>
  <c r="K3679" i="3"/>
  <c r="K3678" i="3"/>
  <c r="K3677" i="3"/>
  <c r="K3676" i="3"/>
  <c r="K3675" i="3"/>
  <c r="K3674" i="3"/>
  <c r="K3673" i="3"/>
  <c r="K3672" i="3"/>
  <c r="K3671" i="3"/>
  <c r="K3670" i="3"/>
  <c r="K3669" i="3"/>
  <c r="K3668" i="3"/>
  <c r="K3667" i="3"/>
  <c r="K3666" i="3"/>
  <c r="K3665" i="3"/>
  <c r="K3664" i="3"/>
  <c r="K3663" i="3"/>
  <c r="K3662" i="3"/>
  <c r="K3661" i="3"/>
  <c r="K3660" i="3"/>
  <c r="K3659" i="3"/>
  <c r="K3658" i="3"/>
  <c r="K3657" i="3"/>
  <c r="K3638" i="3"/>
  <c r="K3635" i="3"/>
  <c r="K3637" i="3"/>
  <c r="K3636" i="3"/>
  <c r="K3634" i="3"/>
  <c r="K3633" i="3"/>
  <c r="K3618" i="3"/>
  <c r="K3617" i="3"/>
  <c r="K3632" i="3"/>
  <c r="K3631" i="3"/>
  <c r="K3630" i="3"/>
  <c r="K3616" i="3"/>
  <c r="K3615" i="3"/>
  <c r="K3614" i="3"/>
  <c r="K3613" i="3"/>
  <c r="K3612" i="3"/>
  <c r="K3611" i="3"/>
  <c r="K3610" i="3"/>
  <c r="K3609" i="3"/>
  <c r="K3608" i="3"/>
  <c r="K3629" i="3"/>
  <c r="N409" i="3" s="1"/>
  <c r="K3628" i="3"/>
  <c r="K3627" i="3"/>
  <c r="K3626" i="3"/>
  <c r="K3625" i="3"/>
  <c r="K3624" i="3"/>
  <c r="K3623" i="3"/>
  <c r="K3622" i="3"/>
  <c r="K3621" i="3"/>
  <c r="K3620" i="3"/>
  <c r="K3619" i="3"/>
  <c r="K3607" i="3"/>
  <c r="K3603" i="3"/>
  <c r="K3602" i="3"/>
  <c r="K3539" i="3"/>
  <c r="K3601" i="3"/>
  <c r="K3600" i="3"/>
  <c r="K3599" i="3"/>
  <c r="K3598" i="3"/>
  <c r="K3597" i="3"/>
  <c r="K3596" i="3"/>
  <c r="K3595" i="3"/>
  <c r="K3594" i="3"/>
  <c r="K3593" i="3"/>
  <c r="K3592" i="3"/>
  <c r="K3591" i="3"/>
  <c r="K3590" i="3"/>
  <c r="K3589" i="3"/>
  <c r="K3588" i="3"/>
  <c r="K3587" i="3"/>
  <c r="K3586" i="3"/>
  <c r="K3585" i="3"/>
  <c r="K3584" i="3"/>
  <c r="K3583" i="3"/>
  <c r="K3582" i="3"/>
  <c r="K3581" i="3"/>
  <c r="K3580" i="3"/>
  <c r="K3579" i="3"/>
  <c r="K3578" i="3"/>
  <c r="K3577" i="3"/>
  <c r="K3576" i="3"/>
  <c r="K3575" i="3"/>
  <c r="K3574" i="3"/>
  <c r="K3573" i="3"/>
  <c r="K3572" i="3"/>
  <c r="K3571" i="3"/>
  <c r="K3570" i="3"/>
  <c r="K3569" i="3"/>
  <c r="K3568" i="3"/>
  <c r="K3567" i="3"/>
  <c r="K3566" i="3"/>
  <c r="K3565" i="3"/>
  <c r="K3564" i="3"/>
  <c r="K3563" i="3"/>
  <c r="K3562" i="3"/>
  <c r="K3561" i="3"/>
  <c r="K3560" i="3"/>
  <c r="K3559" i="3"/>
  <c r="K3558" i="3"/>
  <c r="K3557" i="3"/>
  <c r="K3556" i="3"/>
  <c r="K3555" i="3"/>
  <c r="K3554" i="3"/>
  <c r="K3553" i="3"/>
  <c r="K3552" i="3"/>
  <c r="K3551" i="3"/>
  <c r="K3550" i="3"/>
  <c r="K3549" i="3"/>
  <c r="K3548" i="3"/>
  <c r="K3547" i="3"/>
  <c r="K3546" i="3"/>
  <c r="K3545" i="3"/>
  <c r="K3544" i="3"/>
  <c r="K3543" i="3"/>
  <c r="K3542" i="3"/>
  <c r="K3541" i="3"/>
  <c r="K3540" i="3"/>
  <c r="K3538" i="3"/>
  <c r="K3537" i="3"/>
  <c r="K3536" i="3"/>
  <c r="K3530" i="3"/>
  <c r="K3529" i="3"/>
  <c r="K3528" i="3"/>
  <c r="K3527" i="3"/>
  <c r="K3526" i="3"/>
  <c r="K3525" i="3"/>
  <c r="K3524" i="3"/>
  <c r="K3523" i="3"/>
  <c r="K3522" i="3"/>
  <c r="K3521" i="3"/>
  <c r="K3520" i="3"/>
  <c r="K3519" i="3"/>
  <c r="K3518" i="3"/>
  <c r="K3517" i="3"/>
  <c r="K3516" i="3"/>
  <c r="K3535" i="3"/>
  <c r="K3534" i="3"/>
  <c r="K3533" i="3"/>
  <c r="K3532" i="3"/>
  <c r="K3531" i="3"/>
  <c r="K3515" i="3"/>
  <c r="K3514" i="3"/>
  <c r="K3513" i="3"/>
  <c r="K3512" i="3"/>
  <c r="K3511" i="3"/>
  <c r="K3510" i="3"/>
  <c r="K3487" i="3"/>
  <c r="K3486" i="3"/>
  <c r="K3485" i="3"/>
  <c r="K3484" i="3"/>
  <c r="K3483" i="3"/>
  <c r="K3482" i="3"/>
  <c r="K3481" i="3"/>
  <c r="K3480" i="3"/>
  <c r="K3479" i="3"/>
  <c r="K3478" i="3"/>
  <c r="K3477" i="3"/>
  <c r="K3476" i="3"/>
  <c r="K3475" i="3"/>
  <c r="K3474" i="3"/>
  <c r="K3473" i="3"/>
  <c r="K3472" i="3"/>
  <c r="K3459" i="3"/>
  <c r="K3458" i="3"/>
  <c r="K3457" i="3"/>
  <c r="K3456" i="3"/>
  <c r="K3455" i="3"/>
  <c r="K3454" i="3"/>
  <c r="K3471" i="3"/>
  <c r="K3470" i="3"/>
  <c r="K3469" i="3"/>
  <c r="K3468" i="3"/>
  <c r="K3467" i="3"/>
  <c r="K3466" i="3"/>
  <c r="K3453" i="3"/>
  <c r="K3452" i="3"/>
  <c r="K3509" i="3"/>
  <c r="K3508" i="3"/>
  <c r="K3507" i="3"/>
  <c r="K3506" i="3"/>
  <c r="K3505" i="3"/>
  <c r="K3504" i="3"/>
  <c r="K3503" i="3"/>
  <c r="K3502" i="3"/>
  <c r="K3501" i="3"/>
  <c r="K3500" i="3"/>
  <c r="K3499" i="3"/>
  <c r="K3498" i="3"/>
  <c r="K3497" i="3"/>
  <c r="K3496" i="3"/>
  <c r="K3495" i="3"/>
  <c r="K3494" i="3"/>
  <c r="K3493" i="3"/>
  <c r="K3492" i="3"/>
  <c r="K3489" i="3"/>
  <c r="K3488" i="3"/>
  <c r="K2899" i="3"/>
  <c r="K3465" i="3"/>
  <c r="K3464" i="3"/>
  <c r="K3463" i="3"/>
  <c r="K3462" i="3"/>
  <c r="K3461" i="3"/>
  <c r="K3460" i="3"/>
  <c r="K3443" i="3"/>
  <c r="K3442" i="3"/>
  <c r="K3441" i="3"/>
  <c r="K3440" i="3"/>
  <c r="K3439" i="3"/>
  <c r="K3438" i="3"/>
  <c r="K3437" i="3"/>
  <c r="K3436" i="3"/>
  <c r="K3435" i="3"/>
  <c r="K3434" i="3"/>
  <c r="K3433" i="3"/>
  <c r="K3432" i="3"/>
  <c r="K3431" i="3"/>
  <c r="K3430" i="3"/>
  <c r="K3429" i="3"/>
  <c r="K3428" i="3"/>
  <c r="K3427" i="3"/>
  <c r="K3426" i="3"/>
  <c r="K3425" i="3"/>
  <c r="K3423" i="3"/>
  <c r="K3422" i="3"/>
  <c r="K3421" i="3"/>
  <c r="K3420" i="3"/>
  <c r="K3419" i="3"/>
  <c r="K3418" i="3"/>
  <c r="K3417" i="3"/>
  <c r="K3415" i="3"/>
  <c r="K3414" i="3"/>
  <c r="K3413" i="3"/>
  <c r="K3412" i="3"/>
  <c r="K3411" i="3"/>
  <c r="K3410" i="3"/>
  <c r="K3409" i="3"/>
  <c r="K3408" i="3"/>
  <c r="K3393" i="3"/>
  <c r="N384" i="3" s="1"/>
  <c r="K3399" i="3"/>
  <c r="K3398" i="3"/>
  <c r="K3397" i="3"/>
  <c r="K3396" i="3"/>
  <c r="K3395" i="3"/>
  <c r="K3394" i="3"/>
  <c r="K3407" i="3"/>
  <c r="K3406" i="3"/>
  <c r="K3405" i="3"/>
  <c r="K3404" i="3"/>
  <c r="K3403" i="3"/>
  <c r="K3402" i="3"/>
  <c r="K3401" i="3"/>
  <c r="K3400" i="3"/>
  <c r="K3392" i="3"/>
  <c r="K3391" i="3"/>
  <c r="K3390" i="3"/>
  <c r="K3376" i="3"/>
  <c r="K3375" i="3"/>
  <c r="K3328" i="3"/>
  <c r="K3327" i="3"/>
  <c r="K3349" i="3"/>
  <c r="K3348" i="3"/>
  <c r="K3347" i="3"/>
  <c r="K3346" i="3"/>
  <c r="K3324" i="3"/>
  <c r="K3323" i="3"/>
  <c r="K3322" i="3"/>
  <c r="K3321" i="3"/>
  <c r="K3320" i="3"/>
  <c r="K3319" i="3"/>
  <c r="K3318" i="3"/>
  <c r="K3317" i="3"/>
  <c r="K3374" i="3"/>
  <c r="K3373" i="3"/>
  <c r="K3372" i="3"/>
  <c r="K3371" i="3"/>
  <c r="K3326" i="3"/>
  <c r="K3325" i="3"/>
  <c r="K3389" i="3"/>
  <c r="K3388" i="3"/>
  <c r="K3387" i="3"/>
  <c r="K3386" i="3"/>
  <c r="K3385" i="3"/>
  <c r="K3384" i="3"/>
  <c r="K3383" i="3"/>
  <c r="K3381" i="3"/>
  <c r="K3380" i="3"/>
  <c r="K3379" i="3"/>
  <c r="K3378" i="3"/>
  <c r="K3377" i="3"/>
  <c r="K3350" i="3"/>
  <c r="N378" i="3" s="1"/>
  <c r="K3334" i="3"/>
  <c r="K3333" i="3"/>
  <c r="K3332" i="3"/>
  <c r="K3331" i="3"/>
  <c r="K3330" i="3"/>
  <c r="K3329" i="3"/>
  <c r="K3369" i="3"/>
  <c r="K3368" i="3"/>
  <c r="K3367" i="3"/>
  <c r="K3366" i="3"/>
  <c r="K3365" i="3"/>
  <c r="K3364" i="3"/>
  <c r="K3363" i="3"/>
  <c r="K3362" i="3"/>
  <c r="K3361" i="3"/>
  <c r="K3360" i="3"/>
  <c r="K3359" i="3"/>
  <c r="K3358" i="3"/>
  <c r="K3357" i="3"/>
  <c r="K3356" i="3"/>
  <c r="K3355" i="3"/>
  <c r="K3354" i="3"/>
  <c r="K3352" i="3"/>
  <c r="K3351" i="3"/>
  <c r="K3344" i="3"/>
  <c r="K3343" i="3"/>
  <c r="K3342" i="3"/>
  <c r="K3341" i="3"/>
  <c r="K3340" i="3"/>
  <c r="K3339" i="3"/>
  <c r="K3338" i="3"/>
  <c r="K3337" i="3"/>
  <c r="K3336" i="3"/>
  <c r="K3335" i="3"/>
  <c r="K3370" i="3"/>
  <c r="K3224" i="3"/>
  <c r="K3223" i="3"/>
  <c r="K3230" i="3"/>
  <c r="K3252" i="3"/>
  <c r="K3251" i="3"/>
  <c r="K3250" i="3"/>
  <c r="K3249" i="3"/>
  <c r="K3239" i="3"/>
  <c r="K3238" i="3"/>
  <c r="K3237" i="3"/>
  <c r="K3236" i="3"/>
  <c r="K3235" i="3"/>
  <c r="K3234" i="3"/>
  <c r="K3233" i="3"/>
  <c r="K3232" i="3"/>
  <c r="K3231" i="3"/>
  <c r="K3222" i="3"/>
  <c r="K3290" i="3"/>
  <c r="K3289" i="3"/>
  <c r="K3288" i="3"/>
  <c r="K3287" i="3"/>
  <c r="K3286" i="3"/>
  <c r="K3316" i="3"/>
  <c r="K3315" i="3"/>
  <c r="K3314" i="3"/>
  <c r="K3313" i="3"/>
  <c r="K3312" i="3"/>
  <c r="K3311" i="3"/>
  <c r="K3309" i="3"/>
  <c r="K3308" i="3"/>
  <c r="K3307" i="3"/>
  <c r="K3306" i="3"/>
  <c r="K3305" i="3"/>
  <c r="K3304" i="3"/>
  <c r="K3303" i="3"/>
  <c r="K3301" i="3"/>
  <c r="K3300" i="3"/>
  <c r="N375" i="3" l="1"/>
  <c r="N374" i="3"/>
  <c r="N403" i="3"/>
  <c r="N391" i="3"/>
  <c r="N411" i="3"/>
  <c r="N377" i="3"/>
  <c r="N396" i="3"/>
  <c r="N413" i="3"/>
  <c r="N414" i="3"/>
  <c r="N402" i="3"/>
  <c r="N388" i="3"/>
  <c r="N404" i="3"/>
  <c r="N392" i="3"/>
  <c r="N401" i="3"/>
  <c r="N418" i="3"/>
  <c r="N419" i="3"/>
  <c r="N382" i="3"/>
  <c r="N376" i="3"/>
  <c r="N386" i="3"/>
  <c r="N394" i="3"/>
  <c r="N405" i="3"/>
  <c r="N408" i="3"/>
  <c r="N421" i="3"/>
  <c r="N381" i="3"/>
  <c r="N389" i="3"/>
  <c r="N398" i="3"/>
  <c r="N373" i="3"/>
  <c r="N383" i="3"/>
  <c r="N423" i="3"/>
  <c r="N424" i="3"/>
  <c r="N412" i="3"/>
  <c r="N420" i="3"/>
  <c r="N400" i="3"/>
  <c r="N410" i="3"/>
  <c r="N416" i="3"/>
  <c r="N417" i="3"/>
  <c r="N379" i="3"/>
  <c r="N380" i="3"/>
  <c r="N387" i="3"/>
  <c r="N385" i="3"/>
  <c r="N395" i="3"/>
  <c r="N399" i="3"/>
  <c r="N406" i="3"/>
  <c r="I1" i="3"/>
  <c r="K1584" i="3"/>
  <c r="K1585" i="3"/>
  <c r="K1591" i="3"/>
  <c r="K1592" i="3"/>
  <c r="K1593" i="3"/>
  <c r="K1594" i="3"/>
  <c r="K1595" i="3"/>
  <c r="K1596" i="3"/>
  <c r="K1597" i="3"/>
  <c r="K1599" i="3"/>
  <c r="K1600" i="3"/>
  <c r="K1601" i="3"/>
  <c r="K1621" i="3"/>
  <c r="K1622" i="3"/>
  <c r="K1623" i="3"/>
  <c r="K1624" i="3"/>
  <c r="K1625" i="3"/>
  <c r="K1626" i="3"/>
  <c r="K1627" i="3"/>
  <c r="K1629" i="3"/>
  <c r="K1630" i="3"/>
  <c r="K1631" i="3"/>
  <c r="K1632" i="3"/>
  <c r="K1650" i="3"/>
  <c r="K1651" i="3"/>
  <c r="K1635" i="3"/>
  <c r="K1636" i="3"/>
  <c r="K1637" i="3"/>
  <c r="K1638" i="3"/>
  <c r="K1640" i="3"/>
  <c r="K1641" i="3"/>
  <c r="K1643" i="3"/>
  <c r="K1644" i="3"/>
  <c r="K1645" i="3"/>
  <c r="K1602" i="3"/>
  <c r="K1603" i="3"/>
  <c r="K1604" i="3"/>
  <c r="K1605" i="3"/>
  <c r="K1607" i="3"/>
  <c r="K1608" i="3"/>
  <c r="K1609" i="3"/>
  <c r="K1610" i="3"/>
  <c r="K1611" i="3"/>
  <c r="K1612" i="3"/>
  <c r="K1613" i="3"/>
  <c r="K1615" i="3"/>
  <c r="K1616" i="3"/>
  <c r="K1617" i="3"/>
  <c r="K1618" i="3"/>
  <c r="K1619" i="3"/>
  <c r="K1646" i="3"/>
  <c r="K1620" i="3"/>
  <c r="K1653" i="3"/>
  <c r="K1647" i="3"/>
  <c r="K1648" i="3"/>
  <c r="K1649" i="3"/>
  <c r="K1654" i="3"/>
  <c r="K1655" i="3"/>
  <c r="K1656" i="3"/>
  <c r="K1658" i="3"/>
  <c r="K1659" i="3"/>
  <c r="K1660" i="3"/>
  <c r="K1661" i="3"/>
  <c r="K1662" i="3"/>
  <c r="K1663" i="3"/>
  <c r="K1664" i="3"/>
  <c r="K1666" i="3"/>
  <c r="K1674" i="3"/>
  <c r="K1675" i="3"/>
  <c r="K1676" i="3"/>
  <c r="K1680" i="3"/>
  <c r="K1681" i="3"/>
  <c r="K1682" i="3"/>
  <c r="K1684" i="3"/>
  <c r="K1685" i="3"/>
  <c r="K1686" i="3"/>
  <c r="K2790" i="3"/>
  <c r="K2791" i="3"/>
  <c r="K2792" i="3"/>
  <c r="K1687" i="3"/>
  <c r="K1689" i="3"/>
  <c r="K1690" i="3"/>
  <c r="K1691" i="3"/>
  <c r="K1692" i="3"/>
  <c r="K1693" i="3"/>
  <c r="K1694" i="3"/>
  <c r="K1727" i="3"/>
  <c r="K1729" i="3"/>
  <c r="K1730" i="3"/>
  <c r="K1731" i="3"/>
  <c r="K1732" i="3"/>
  <c r="K1733" i="3"/>
  <c r="K1734" i="3"/>
  <c r="K1735" i="3"/>
  <c r="K1737" i="3"/>
  <c r="K1739" i="3"/>
  <c r="K1740" i="3"/>
  <c r="K1741" i="3"/>
  <c r="K1742" i="3"/>
  <c r="K1745" i="3"/>
  <c r="K1746" i="3"/>
  <c r="K1747" i="3"/>
  <c r="K1695" i="3"/>
  <c r="K1696" i="3"/>
  <c r="K1697" i="3"/>
  <c r="K1698" i="3"/>
  <c r="K1700" i="3"/>
  <c r="K1667" i="3"/>
  <c r="K1668" i="3"/>
  <c r="K1669" i="3"/>
  <c r="K1670" i="3"/>
  <c r="K1701" i="3"/>
  <c r="K1702" i="3"/>
  <c r="K1703" i="3"/>
  <c r="K1704" i="3"/>
  <c r="K1705" i="3"/>
  <c r="K1706" i="3"/>
  <c r="K1678" i="3"/>
  <c r="K1708" i="3"/>
  <c r="K1709" i="3"/>
  <c r="K1710" i="3"/>
  <c r="K1711" i="3"/>
  <c r="K1712" i="3"/>
  <c r="K1714" i="3"/>
  <c r="K1716" i="3"/>
  <c r="K1717" i="3"/>
  <c r="K1671" i="3"/>
  <c r="K1672" i="3"/>
  <c r="K1673" i="3"/>
  <c r="K1718" i="3"/>
  <c r="K1721" i="3"/>
  <c r="K1722" i="3"/>
  <c r="K1723" i="3"/>
  <c r="K1724" i="3"/>
  <c r="K1725" i="3"/>
  <c r="K1726" i="3"/>
  <c r="K1749" i="3"/>
  <c r="K1750" i="3"/>
  <c r="K1751" i="3"/>
  <c r="K1752" i="3"/>
  <c r="K1753" i="3"/>
  <c r="K1754" i="3"/>
  <c r="K1757" i="3"/>
  <c r="K1758" i="3"/>
  <c r="K1759" i="3"/>
  <c r="K1760" i="3"/>
  <c r="K1761" i="3"/>
  <c r="N223" i="3" s="1"/>
  <c r="K1838" i="3"/>
  <c r="K1841" i="3"/>
  <c r="K1842" i="3"/>
  <c r="K1843" i="3"/>
  <c r="K1844" i="3"/>
  <c r="K1845" i="3"/>
  <c r="K1846" i="3"/>
  <c r="K1849" i="3"/>
  <c r="K1850" i="3"/>
  <c r="K1851" i="3"/>
  <c r="K1852" i="3"/>
  <c r="K1853" i="3"/>
  <c r="K1854" i="3"/>
  <c r="K1857" i="3"/>
  <c r="K1762" i="3"/>
  <c r="K1763" i="3"/>
  <c r="K1764" i="3"/>
  <c r="K1765" i="3"/>
  <c r="K1766" i="3"/>
  <c r="K1767" i="3"/>
  <c r="K1769" i="3"/>
  <c r="K1770" i="3"/>
  <c r="K1771" i="3"/>
  <c r="K1772" i="3"/>
  <c r="K1773" i="3"/>
  <c r="K1774" i="3"/>
  <c r="K1775" i="3"/>
  <c r="K1777" i="3"/>
  <c r="K1834" i="3"/>
  <c r="K1835" i="3"/>
  <c r="K1836" i="3"/>
  <c r="K1837" i="3"/>
  <c r="K1778" i="3"/>
  <c r="K1781" i="3"/>
  <c r="K1782" i="3"/>
  <c r="K1783" i="3"/>
  <c r="K1784" i="3"/>
  <c r="K1785" i="3"/>
  <c r="K1872" i="3"/>
  <c r="K1875" i="3"/>
  <c r="K1876" i="3"/>
  <c r="K1877" i="3"/>
  <c r="K1878" i="3"/>
  <c r="K1879" i="3"/>
  <c r="K1880" i="3"/>
  <c r="K1883" i="3"/>
  <c r="K1884" i="3"/>
  <c r="K1858" i="3"/>
  <c r="K1859" i="3"/>
  <c r="K1860" i="3"/>
  <c r="K1861" i="3"/>
  <c r="K1871" i="3"/>
  <c r="K1802" i="3"/>
  <c r="K1803" i="3"/>
  <c r="K1804" i="3"/>
  <c r="K1868" i="3"/>
  <c r="K1806" i="3"/>
  <c r="K1808" i="3"/>
  <c r="K1809" i="3"/>
  <c r="K1813" i="3"/>
  <c r="K1814" i="3"/>
  <c r="K1815" i="3"/>
  <c r="K1816" i="3"/>
  <c r="K1817" i="3"/>
  <c r="K1818" i="3"/>
  <c r="K1819" i="3"/>
  <c r="K1821" i="3"/>
  <c r="K1863" i="3"/>
  <c r="K1864" i="3"/>
  <c r="K1786" i="3"/>
  <c r="K1787" i="3"/>
  <c r="K1789" i="3"/>
  <c r="K1791" i="3"/>
  <c r="K1792" i="3"/>
  <c r="K1793" i="3"/>
  <c r="K1794" i="3"/>
  <c r="K1797" i="3"/>
  <c r="K1798" i="3"/>
  <c r="K1799" i="3"/>
  <c r="K1801" i="3"/>
  <c r="K1823" i="3"/>
  <c r="K1827" i="3"/>
  <c r="K1828" i="3"/>
  <c r="K1829" i="3"/>
  <c r="K1830" i="3"/>
  <c r="K1831" i="3"/>
  <c r="K1885" i="3"/>
  <c r="K1886" i="3"/>
  <c r="K1887" i="3"/>
  <c r="K1833" i="3"/>
  <c r="K1930" i="3"/>
  <c r="N236" i="3" s="1"/>
  <c r="K1889" i="3"/>
  <c r="K1917" i="3"/>
  <c r="K1918" i="3"/>
  <c r="K1919" i="3"/>
  <c r="K1920" i="3"/>
  <c r="K1921" i="3"/>
  <c r="K1925" i="3"/>
  <c r="K1926" i="3"/>
  <c r="K1928" i="3"/>
  <c r="K1929" i="3"/>
  <c r="K1015" i="3"/>
  <c r="K1891" i="3"/>
  <c r="K1893" i="3"/>
  <c r="K1894" i="3"/>
  <c r="K1896" i="3"/>
  <c r="K1897" i="3"/>
  <c r="K1899" i="3"/>
  <c r="K1901" i="3"/>
  <c r="K1902" i="3"/>
  <c r="K1903" i="3"/>
  <c r="K1904" i="3"/>
  <c r="K1905" i="3"/>
  <c r="K1906" i="3"/>
  <c r="K1907" i="3"/>
  <c r="K1909" i="3"/>
  <c r="K1910" i="3"/>
  <c r="K1912" i="3"/>
  <c r="K1913" i="3"/>
  <c r="K1915" i="3"/>
  <c r="K1932" i="3"/>
  <c r="K1933" i="3"/>
  <c r="K2563" i="3"/>
  <c r="K2564" i="3"/>
  <c r="K2565" i="3"/>
  <c r="K2566" i="3"/>
  <c r="K2567" i="3"/>
  <c r="K2569" i="3"/>
  <c r="K1934" i="3"/>
  <c r="K1936" i="3"/>
  <c r="K1937" i="3"/>
  <c r="K1939" i="3"/>
  <c r="K1941" i="3"/>
  <c r="K1942" i="3"/>
  <c r="K1943" i="3"/>
  <c r="N241" i="3" s="1"/>
  <c r="K1944" i="3"/>
  <c r="K1945" i="3"/>
  <c r="K1946" i="3"/>
  <c r="K1948" i="3"/>
  <c r="K1949" i="3"/>
  <c r="K1951" i="3"/>
  <c r="K1952" i="3"/>
  <c r="K1953" i="3"/>
  <c r="K1956" i="3"/>
  <c r="K1957" i="3"/>
  <c r="K1958" i="3"/>
  <c r="K1959" i="3"/>
  <c r="K1960" i="3"/>
  <c r="K1961" i="3"/>
  <c r="K1967" i="3"/>
  <c r="K1969" i="3"/>
  <c r="K1970" i="3"/>
  <c r="K1972" i="3"/>
  <c r="K1973" i="3"/>
  <c r="K1975" i="3"/>
  <c r="K1977" i="3"/>
  <c r="K1978" i="3"/>
  <c r="K1979" i="3"/>
  <c r="K1980" i="3"/>
  <c r="K1981" i="3"/>
  <c r="K1982" i="3"/>
  <c r="K1983" i="3"/>
  <c r="K1985" i="3"/>
  <c r="K1986" i="3"/>
  <c r="K2159" i="3"/>
  <c r="K2160" i="3"/>
  <c r="K2162" i="3"/>
  <c r="K2164" i="3"/>
  <c r="K2165" i="3"/>
  <c r="K2166" i="3"/>
  <c r="K2167" i="3"/>
  <c r="K2168" i="3"/>
  <c r="K2169" i="3"/>
  <c r="K2170" i="3"/>
  <c r="K2172" i="3"/>
  <c r="K2083" i="3"/>
  <c r="K2085" i="3"/>
  <c r="K2086" i="3"/>
  <c r="K2088" i="3"/>
  <c r="K2090" i="3"/>
  <c r="K2091" i="3"/>
  <c r="K2092" i="3"/>
  <c r="K2093" i="3"/>
  <c r="K2094" i="3"/>
  <c r="K2096" i="3"/>
  <c r="K2098" i="3"/>
  <c r="K2099" i="3"/>
  <c r="K2101" i="3"/>
  <c r="K2102" i="3"/>
  <c r="K2104" i="3"/>
  <c r="K2106" i="3"/>
  <c r="K2107" i="3"/>
  <c r="K2108" i="3"/>
  <c r="K2109" i="3"/>
  <c r="K2110" i="3"/>
  <c r="K2111" i="3"/>
  <c r="K2112" i="3"/>
  <c r="K2114" i="3"/>
  <c r="K2054" i="3"/>
  <c r="K2147" i="3"/>
  <c r="K2148" i="3"/>
  <c r="K2115" i="3"/>
  <c r="K2117" i="3"/>
  <c r="K2118" i="3"/>
  <c r="K2119" i="3"/>
  <c r="K2120" i="3"/>
  <c r="K2121" i="3"/>
  <c r="K2123" i="3"/>
  <c r="K2125" i="3"/>
  <c r="K2126" i="3"/>
  <c r="K2056" i="3"/>
  <c r="K2057" i="3"/>
  <c r="K2059" i="3"/>
  <c r="K129" i="3"/>
  <c r="K130" i="3"/>
  <c r="K131" i="3"/>
  <c r="K132" i="3"/>
  <c r="K133" i="3"/>
  <c r="K134" i="3"/>
  <c r="K135" i="3"/>
  <c r="K2063" i="3"/>
  <c r="K2064" i="3"/>
  <c r="K2066" i="3"/>
  <c r="K2067" i="3"/>
  <c r="K2069" i="3"/>
  <c r="K2071" i="3"/>
  <c r="K2072" i="3"/>
  <c r="K2073" i="3"/>
  <c r="K2074" i="3"/>
  <c r="K2075" i="3"/>
  <c r="K2077" i="3"/>
  <c r="K2079" i="3"/>
  <c r="K2080" i="3"/>
  <c r="K2082" i="3"/>
  <c r="K2155" i="3"/>
  <c r="K1988" i="3"/>
  <c r="K1989" i="3"/>
  <c r="K1990" i="3"/>
  <c r="K1991" i="3"/>
  <c r="K1992" i="3"/>
  <c r="K1993" i="3"/>
  <c r="K1994" i="3"/>
  <c r="K1996" i="3"/>
  <c r="K1997" i="3"/>
  <c r="K1999" i="3"/>
  <c r="K2000" i="3"/>
  <c r="K2001" i="3"/>
  <c r="K2002" i="3"/>
  <c r="K2004" i="3"/>
  <c r="K2005" i="3"/>
  <c r="K2007" i="3"/>
  <c r="K2009" i="3"/>
  <c r="K2010" i="3"/>
  <c r="K2128" i="3"/>
  <c r="K2129" i="3"/>
  <c r="K2130" i="3"/>
  <c r="K2131" i="3"/>
  <c r="K2132" i="3"/>
  <c r="K2133" i="3"/>
  <c r="K1962" i="3"/>
  <c r="K1964" i="3"/>
  <c r="K1965" i="3"/>
  <c r="K1966" i="3"/>
  <c r="K2012" i="3"/>
  <c r="K2013" i="3"/>
  <c r="K2015" i="3"/>
  <c r="K2061" i="3"/>
  <c r="N248" i="3" s="1"/>
  <c r="K2016" i="3"/>
  <c r="K2137" i="3"/>
  <c r="K2017" i="3"/>
  <c r="K2020" i="3"/>
  <c r="K2021" i="3"/>
  <c r="K2024" i="3"/>
  <c r="K2026" i="3"/>
  <c r="K2139" i="3"/>
  <c r="K2029" i="3"/>
  <c r="K2030" i="3"/>
  <c r="K2141" i="3"/>
  <c r="K2034" i="3"/>
  <c r="K2036" i="3"/>
  <c r="K2039" i="3"/>
  <c r="K2152" i="3"/>
  <c r="K2153" i="3"/>
  <c r="K2154" i="3"/>
  <c r="K2041" i="3"/>
  <c r="K2043" i="3"/>
  <c r="K2046" i="3"/>
  <c r="K2049" i="3"/>
  <c r="K2050" i="3"/>
  <c r="K2051" i="3"/>
  <c r="K2178" i="3"/>
  <c r="K2181" i="3"/>
  <c r="K2182" i="3"/>
  <c r="K2183" i="3"/>
  <c r="K2186" i="3"/>
  <c r="K2175" i="3"/>
  <c r="K2176" i="3"/>
  <c r="K2177" i="3"/>
  <c r="K2190" i="3"/>
  <c r="K2191" i="3"/>
  <c r="K2192" i="3"/>
  <c r="K2199" i="3"/>
  <c r="K2205" i="3"/>
  <c r="K2206" i="3"/>
  <c r="K2207" i="3"/>
  <c r="K2213" i="3"/>
  <c r="K2215" i="3"/>
  <c r="K2217" i="3"/>
  <c r="K2197" i="3"/>
  <c r="K2198" i="3"/>
  <c r="K2220" i="3"/>
  <c r="K2221" i="3"/>
  <c r="K2222" i="3"/>
  <c r="K2225" i="3"/>
  <c r="K2227" i="3"/>
  <c r="K2228" i="3"/>
  <c r="K2203" i="3"/>
  <c r="K2204" i="3"/>
  <c r="K2231" i="3"/>
  <c r="K2232" i="3"/>
  <c r="K2233" i="3"/>
  <c r="K2240" i="3"/>
  <c r="K2242" i="3"/>
  <c r="K2243" i="3"/>
  <c r="K2245" i="3"/>
  <c r="K2246" i="3"/>
  <c r="K2247" i="3"/>
  <c r="K2234" i="3"/>
  <c r="K2236" i="3"/>
  <c r="K2248" i="3"/>
  <c r="K2250" i="3"/>
  <c r="K2251" i="3"/>
  <c r="K2252" i="3"/>
  <c r="K2253" i="3"/>
  <c r="K2255" i="3"/>
  <c r="K2256" i="3"/>
  <c r="K2258" i="3"/>
  <c r="K2259" i="3"/>
  <c r="K2260" i="3"/>
  <c r="K2261" i="3"/>
  <c r="K2263" i="3"/>
  <c r="K2266" i="3"/>
  <c r="K2267" i="3"/>
  <c r="K2268" i="3"/>
  <c r="K2269" i="3"/>
  <c r="K2270" i="3"/>
  <c r="K2271" i="3"/>
  <c r="K2272" i="3"/>
  <c r="K2275" i="3"/>
  <c r="K2276" i="3"/>
  <c r="K2237" i="3"/>
  <c r="K2239" i="3"/>
  <c r="K2280" i="3"/>
  <c r="K2281" i="3"/>
  <c r="K2282" i="3"/>
  <c r="K2285" i="3"/>
  <c r="K2287" i="3"/>
  <c r="K2288" i="3"/>
  <c r="K2289" i="3"/>
  <c r="K2290" i="3"/>
  <c r="K2291" i="3"/>
  <c r="K2292" i="3"/>
  <c r="K2293" i="3"/>
  <c r="K2295" i="3"/>
  <c r="K2296" i="3"/>
  <c r="K2297" i="3"/>
  <c r="K2298" i="3"/>
  <c r="K2300" i="3"/>
  <c r="K2875" i="3"/>
  <c r="K2301" i="3"/>
  <c r="K2302" i="3"/>
  <c r="K2304" i="3"/>
  <c r="K2305" i="3"/>
  <c r="K2307" i="3"/>
  <c r="K2308" i="3"/>
  <c r="K2309" i="3"/>
  <c r="K2310" i="3"/>
  <c r="K2323" i="3"/>
  <c r="K2312" i="3"/>
  <c r="K2313" i="3"/>
  <c r="K2346" i="3"/>
  <c r="K2316" i="3"/>
  <c r="K2324" i="3"/>
  <c r="K2317" i="3"/>
  <c r="K2319" i="3"/>
  <c r="K2348" i="3"/>
  <c r="K2349" i="3"/>
  <c r="K2326" i="3"/>
  <c r="K2327" i="3"/>
  <c r="K2328" i="3"/>
  <c r="K2331" i="3"/>
  <c r="K2332" i="3"/>
  <c r="K2334" i="3"/>
  <c r="K2335" i="3"/>
  <c r="K2336" i="3"/>
  <c r="K2350" i="3"/>
  <c r="K2353" i="3"/>
  <c r="K2355" i="3"/>
  <c r="K2320" i="3"/>
  <c r="K2337" i="3"/>
  <c r="K2321" i="3"/>
  <c r="K2322" i="3"/>
  <c r="K2356" i="3"/>
  <c r="K2357" i="3"/>
  <c r="K2339" i="3"/>
  <c r="K2340" i="3"/>
  <c r="K2342" i="3"/>
  <c r="K2343" i="3"/>
  <c r="K2344" i="3"/>
  <c r="K2345" i="3"/>
  <c r="K2359" i="3"/>
  <c r="K2360" i="3"/>
  <c r="K2362" i="3"/>
  <c r="K2363" i="3"/>
  <c r="K2364" i="3"/>
  <c r="K2365" i="3"/>
  <c r="K2366" i="3"/>
  <c r="K2372" i="3"/>
  <c r="K2373" i="3"/>
  <c r="K2374" i="3"/>
  <c r="K2375" i="3"/>
  <c r="K2376" i="3"/>
  <c r="K2370" i="3"/>
  <c r="K2371" i="3"/>
  <c r="K2379" i="3"/>
  <c r="K2380" i="3"/>
  <c r="K2381" i="3"/>
  <c r="K2382" i="3"/>
  <c r="K2383" i="3"/>
  <c r="K2384" i="3"/>
  <c r="K2385" i="3"/>
  <c r="K2386" i="3"/>
  <c r="K2388" i="3"/>
  <c r="K2389" i="3"/>
  <c r="K2405" i="3"/>
  <c r="K2406" i="3"/>
  <c r="K2407" i="3"/>
  <c r="K2408" i="3"/>
  <c r="K2409" i="3"/>
  <c r="K2397" i="3"/>
  <c r="K2398" i="3"/>
  <c r="K2399" i="3"/>
  <c r="K2400" i="3"/>
  <c r="K2377" i="3"/>
  <c r="K2378" i="3"/>
  <c r="K2401" i="3"/>
  <c r="K2402" i="3"/>
  <c r="K2395" i="3"/>
  <c r="K2403" i="3"/>
  <c r="K2404" i="3"/>
  <c r="K2413" i="3"/>
  <c r="K2414" i="3"/>
  <c r="K2417" i="3"/>
  <c r="K2418" i="3"/>
  <c r="K2419" i="3"/>
  <c r="K2420" i="3"/>
  <c r="K2421" i="3"/>
  <c r="K2422" i="3"/>
  <c r="K2423" i="3"/>
  <c r="K2415" i="3"/>
  <c r="K2410" i="3"/>
  <c r="K2411" i="3"/>
  <c r="K2425" i="3"/>
  <c r="K2427" i="3"/>
  <c r="K2429" i="3"/>
  <c r="K2430" i="3"/>
  <c r="K2431" i="3"/>
  <c r="K2432" i="3"/>
  <c r="K2434" i="3"/>
  <c r="K2435" i="3"/>
  <c r="K2436" i="3"/>
  <c r="K2437" i="3"/>
  <c r="K2438" i="3"/>
  <c r="K2439" i="3"/>
  <c r="K2440" i="3"/>
  <c r="K2442" i="3"/>
  <c r="K2446" i="3"/>
  <c r="K2447" i="3"/>
  <c r="K2444" i="3"/>
  <c r="K2445" i="3"/>
  <c r="K2443" i="3"/>
  <c r="K2448" i="3"/>
  <c r="K2450" i="3"/>
  <c r="K2451" i="3"/>
  <c r="K2452" i="3"/>
  <c r="K2453" i="3"/>
  <c r="K2454" i="3"/>
  <c r="K2455" i="3"/>
  <c r="K2456" i="3"/>
  <c r="K2458" i="3"/>
  <c r="K2459" i="3"/>
  <c r="K2461" i="3"/>
  <c r="K2462" i="3"/>
  <c r="K2463" i="3"/>
  <c r="K2482" i="3"/>
  <c r="K2484" i="3"/>
  <c r="K2485" i="3"/>
  <c r="K2487" i="3"/>
  <c r="K2488" i="3"/>
  <c r="K2489" i="3"/>
  <c r="K2490" i="3"/>
  <c r="K2492" i="3"/>
  <c r="K2493" i="3"/>
  <c r="K2475" i="3"/>
  <c r="K2476" i="3"/>
  <c r="K2477" i="3"/>
  <c r="K2478" i="3"/>
  <c r="K2480" i="3"/>
  <c r="K2481" i="3"/>
  <c r="K3048" i="3"/>
  <c r="K2464" i="3"/>
  <c r="K2465" i="3"/>
  <c r="K2467" i="3"/>
  <c r="K2469" i="3"/>
  <c r="K2470" i="3"/>
  <c r="K2471" i="3"/>
  <c r="K2472" i="3"/>
  <c r="K2474" i="3"/>
  <c r="K2495" i="3"/>
  <c r="K2496" i="3"/>
  <c r="K2497" i="3"/>
  <c r="K2498" i="3"/>
  <c r="K2499" i="3"/>
  <c r="K2512" i="3"/>
  <c r="K2514" i="3"/>
  <c r="K2515" i="3"/>
  <c r="K2516" i="3"/>
  <c r="K2517" i="3"/>
  <c r="K2518" i="3"/>
  <c r="K2519" i="3"/>
  <c r="K2520" i="3"/>
  <c r="K2522" i="3"/>
  <c r="K2507" i="3"/>
  <c r="K2508" i="3"/>
  <c r="K2523" i="3"/>
  <c r="K2524" i="3"/>
  <c r="K2525" i="3"/>
  <c r="K2526" i="3"/>
  <c r="K2500" i="3"/>
  <c r="K2501" i="3"/>
  <c r="K2530" i="3"/>
  <c r="K2531" i="3"/>
  <c r="K2532" i="3"/>
  <c r="K2502" i="3"/>
  <c r="K2503" i="3"/>
  <c r="K2505" i="3"/>
  <c r="K2506" i="3"/>
  <c r="K2510" i="3"/>
  <c r="K2511" i="3"/>
  <c r="K2533" i="3"/>
  <c r="K2535" i="3"/>
  <c r="K2546" i="3"/>
  <c r="K2548" i="3"/>
  <c r="K2549" i="3"/>
  <c r="K2536" i="3"/>
  <c r="K2537" i="3"/>
  <c r="K2540" i="3"/>
  <c r="K2539" i="3"/>
  <c r="K2550" i="3"/>
  <c r="K2551" i="3"/>
  <c r="K2552" i="3"/>
  <c r="K2553" i="3"/>
  <c r="K2554" i="3"/>
  <c r="K2561" i="3"/>
  <c r="K2562" i="3"/>
  <c r="K2570" i="3"/>
  <c r="K2571" i="3"/>
  <c r="K2555" i="3"/>
  <c r="K2556" i="3"/>
  <c r="K2557" i="3"/>
  <c r="K2558" i="3"/>
  <c r="K2559" i="3"/>
  <c r="K2580" i="3"/>
  <c r="K2572" i="3"/>
  <c r="K2573" i="3"/>
  <c r="K2575" i="3"/>
  <c r="K2576" i="3"/>
  <c r="K2577" i="3"/>
  <c r="K2578" i="3"/>
  <c r="K2579" i="3"/>
  <c r="K2588" i="3"/>
  <c r="K2590" i="3"/>
  <c r="K2591" i="3"/>
  <c r="K2592" i="3"/>
  <c r="K2593" i="3"/>
  <c r="K2595" i="3"/>
  <c r="K2585" i="3"/>
  <c r="K2597" i="3"/>
  <c r="K2598" i="3"/>
  <c r="K2596" i="3"/>
  <c r="K2587" i="3"/>
  <c r="K2582" i="3"/>
  <c r="K2599" i="3"/>
  <c r="K2605" i="3"/>
  <c r="K2606" i="3"/>
  <c r="K2607" i="3"/>
  <c r="K2602" i="3"/>
  <c r="K2603" i="3"/>
  <c r="K2604" i="3"/>
  <c r="K1571" i="3"/>
  <c r="K1572" i="3"/>
  <c r="K2600" i="3"/>
  <c r="K2601" i="3"/>
  <c r="K2687" i="3"/>
  <c r="K2688" i="3"/>
  <c r="K2689" i="3"/>
  <c r="K2690" i="3"/>
  <c r="K2817" i="3"/>
  <c r="K2818" i="3"/>
  <c r="K2611" i="3"/>
  <c r="K2613" i="3"/>
  <c r="K2614" i="3"/>
  <c r="K2615" i="3"/>
  <c r="K2616" i="3"/>
  <c r="K2617" i="3"/>
  <c r="K2618" i="3"/>
  <c r="K2619" i="3"/>
  <c r="K2621" i="3"/>
  <c r="K2622" i="3"/>
  <c r="K2623" i="3"/>
  <c r="K2624" i="3"/>
  <c r="K2625" i="3"/>
  <c r="K2626" i="3"/>
  <c r="K2627" i="3"/>
  <c r="K2629" i="3"/>
  <c r="K2630" i="3"/>
  <c r="K2632" i="3"/>
  <c r="K2633" i="3"/>
  <c r="K2634" i="3"/>
  <c r="K2637" i="3"/>
  <c r="K2638" i="3"/>
  <c r="K2640" i="3"/>
  <c r="K2645" i="3"/>
  <c r="K2646" i="3"/>
  <c r="K2647" i="3"/>
  <c r="K2649" i="3"/>
  <c r="K2650" i="3"/>
  <c r="K2652" i="3"/>
  <c r="K2653" i="3"/>
  <c r="K2654" i="3"/>
  <c r="K2655" i="3"/>
  <c r="K2657" i="3"/>
  <c r="K2658" i="3"/>
  <c r="K2660" i="3"/>
  <c r="K2661" i="3"/>
  <c r="K2662" i="3"/>
  <c r="K2663" i="3"/>
  <c r="K2665" i="3"/>
  <c r="K2666" i="3"/>
  <c r="K2667" i="3"/>
  <c r="K2668" i="3"/>
  <c r="K2671" i="3"/>
  <c r="K2672" i="3"/>
  <c r="K2673" i="3"/>
  <c r="K2675" i="3"/>
  <c r="K2677" i="3"/>
  <c r="K2773" i="3"/>
  <c r="K2774" i="3"/>
  <c r="K2775" i="3"/>
  <c r="K2776" i="3"/>
  <c r="K2778" i="3"/>
  <c r="K2779" i="3"/>
  <c r="K2781" i="3"/>
  <c r="K2609" i="3"/>
  <c r="K2610" i="3"/>
  <c r="K2750" i="3"/>
  <c r="K2752" i="3"/>
  <c r="K2753" i="3"/>
  <c r="K2754" i="3"/>
  <c r="K2755" i="3"/>
  <c r="K2756" i="3"/>
  <c r="K2757" i="3"/>
  <c r="K2760" i="3"/>
  <c r="K2763" i="3"/>
  <c r="K2764" i="3"/>
  <c r="K2765" i="3"/>
  <c r="K2766" i="3"/>
  <c r="K2768" i="3"/>
  <c r="K2770" i="3"/>
  <c r="K2772" i="3"/>
  <c r="K2819" i="3"/>
  <c r="K2820" i="3"/>
  <c r="K2822" i="3"/>
  <c r="K2823" i="3"/>
  <c r="K2824" i="3"/>
  <c r="K2825" i="3"/>
  <c r="K2826" i="3"/>
  <c r="K2827" i="3"/>
  <c r="K2828" i="3"/>
  <c r="K2830" i="3"/>
  <c r="K2831" i="3"/>
  <c r="K2832" i="3"/>
  <c r="K2691" i="3"/>
  <c r="K2692" i="3"/>
  <c r="K2693" i="3"/>
  <c r="K2679" i="3"/>
  <c r="K2680" i="3"/>
  <c r="K2681" i="3"/>
  <c r="K2682" i="3"/>
  <c r="K2683" i="3"/>
  <c r="K2684" i="3"/>
  <c r="K2834" i="3"/>
  <c r="K2835" i="3"/>
  <c r="K2836" i="3"/>
  <c r="K2837" i="3"/>
  <c r="K2838" i="3"/>
  <c r="K2839" i="3"/>
  <c r="K2840" i="3"/>
  <c r="K2842" i="3"/>
  <c r="K2843" i="3"/>
  <c r="K2695" i="3"/>
  <c r="K2696" i="3"/>
  <c r="K2697" i="3"/>
  <c r="K2698" i="3"/>
  <c r="K2699" i="3"/>
  <c r="K2701" i="3"/>
  <c r="K2702" i="3"/>
  <c r="K2703" i="3"/>
  <c r="K2704" i="3"/>
  <c r="K2705" i="3"/>
  <c r="K2706" i="3"/>
  <c r="K2707" i="3"/>
  <c r="K2709" i="3"/>
  <c r="K2710" i="3"/>
  <c r="K2711" i="3"/>
  <c r="K2844" i="3"/>
  <c r="K2845" i="3"/>
  <c r="K2846" i="3"/>
  <c r="K2712" i="3"/>
  <c r="K2713" i="3"/>
  <c r="K2746" i="3"/>
  <c r="K2747" i="3"/>
  <c r="K2749" i="3"/>
  <c r="K2793" i="3"/>
  <c r="K2794" i="3"/>
  <c r="K2795" i="3"/>
  <c r="K2796" i="3"/>
  <c r="K2797" i="3"/>
  <c r="K2798" i="3"/>
  <c r="K2800" i="3"/>
  <c r="K2801" i="3"/>
  <c r="K2802" i="3"/>
  <c r="K2803" i="3"/>
  <c r="K2804" i="3"/>
  <c r="K2805" i="3"/>
  <c r="K2806" i="3"/>
  <c r="K2714" i="3"/>
  <c r="K2715" i="3"/>
  <c r="K2716" i="3"/>
  <c r="K2900" i="3"/>
  <c r="K2901" i="3"/>
  <c r="K2904" i="3"/>
  <c r="K2905" i="3"/>
  <c r="K2906" i="3"/>
  <c r="K2907" i="3"/>
  <c r="K2908" i="3"/>
  <c r="K2909" i="3"/>
  <c r="K2783" i="3"/>
  <c r="K2784" i="3"/>
  <c r="K2785" i="3"/>
  <c r="K2877" i="3"/>
  <c r="K2878" i="3"/>
  <c r="K2808" i="3"/>
  <c r="K2720" i="3"/>
  <c r="K2721" i="3"/>
  <c r="K2669" i="3"/>
  <c r="K2670" i="3"/>
  <c r="K2722" i="3"/>
  <c r="K2723" i="3"/>
  <c r="K2641" i="3"/>
  <c r="K2642" i="3"/>
  <c r="K2725" i="3"/>
  <c r="K2726" i="3"/>
  <c r="K2643" i="3"/>
  <c r="K2787" i="3"/>
  <c r="K2788" i="3"/>
  <c r="K2789" i="3"/>
  <c r="K2809" i="3"/>
  <c r="K2810" i="3"/>
  <c r="K2811" i="3"/>
  <c r="K2814" i="3"/>
  <c r="K2880" i="3"/>
  <c r="K2881" i="3"/>
  <c r="K2882" i="3"/>
  <c r="K2883" i="3"/>
  <c r="K2884" i="3"/>
  <c r="K2887" i="3"/>
  <c r="K2888" i="3"/>
  <c r="K2889" i="3"/>
  <c r="K2890" i="3"/>
  <c r="K2891" i="3"/>
  <c r="K749" i="3"/>
  <c r="K2728" i="3"/>
  <c r="K2729" i="3"/>
  <c r="K2815" i="3"/>
  <c r="K2816" i="3"/>
  <c r="K2892" i="3"/>
  <c r="K2893" i="3"/>
  <c r="K2894" i="3"/>
  <c r="K3444" i="3"/>
  <c r="K3445" i="3"/>
  <c r="K3490" i="3"/>
  <c r="K3491" i="3"/>
  <c r="K3446" i="3"/>
  <c r="K3447" i="3"/>
  <c r="K3450" i="3"/>
  <c r="K3451" i="3"/>
  <c r="K2730" i="3"/>
  <c r="K2731" i="3"/>
  <c r="K2732" i="3"/>
  <c r="K2733" i="3"/>
  <c r="K2896" i="3"/>
  <c r="K2734" i="3"/>
  <c r="K2735" i="3"/>
  <c r="K2737" i="3"/>
  <c r="K2738" i="3"/>
  <c r="K2739" i="3"/>
  <c r="K2740" i="3"/>
  <c r="K2741" i="3"/>
  <c r="K2742" i="3"/>
  <c r="K2898" i="3"/>
  <c r="K2745" i="3"/>
  <c r="K2847" i="3"/>
  <c r="K2929" i="3"/>
  <c r="K2930" i="3"/>
  <c r="K2969" i="3"/>
  <c r="K2970" i="3"/>
  <c r="K2971" i="3"/>
  <c r="K2985" i="3"/>
  <c r="K2986" i="3"/>
  <c r="K2987" i="3"/>
  <c r="K3214" i="3"/>
  <c r="K3217" i="3"/>
  <c r="K3218" i="3"/>
  <c r="K2972" i="3"/>
  <c r="K2973" i="3"/>
  <c r="K2974" i="3"/>
  <c r="K2975" i="3"/>
  <c r="K2955" i="3"/>
  <c r="K2956" i="3"/>
  <c r="K2957" i="3"/>
  <c r="K2952" i="3"/>
  <c r="K2953" i="3"/>
  <c r="K2910" i="3"/>
  <c r="K2911" i="3"/>
  <c r="K2917" i="3"/>
  <c r="K2918" i="3"/>
  <c r="K2961" i="3"/>
  <c r="K2962" i="3"/>
  <c r="K2963" i="3"/>
  <c r="K2923" i="3"/>
  <c r="K2966" i="3"/>
  <c r="K2967" i="3"/>
  <c r="K2958" i="3"/>
  <c r="K2959" i="3"/>
  <c r="K2988" i="3"/>
  <c r="K2932" i="3"/>
  <c r="K2935" i="3"/>
  <c r="K2936" i="3"/>
  <c r="K2937" i="3"/>
  <c r="K2968" i="3"/>
  <c r="K2913" i="3"/>
  <c r="K2914" i="3"/>
  <c r="K2919" i="3"/>
  <c r="K2920" i="3"/>
  <c r="K2921" i="3"/>
  <c r="K2922" i="3"/>
  <c r="K2977" i="3"/>
  <c r="K2978" i="3"/>
  <c r="K2981" i="3"/>
  <c r="K2982" i="3"/>
  <c r="K2983" i="3"/>
  <c r="K2950" i="3"/>
  <c r="K2951" i="3"/>
  <c r="K2924" i="3"/>
  <c r="K2925" i="3"/>
  <c r="K2926" i="3"/>
  <c r="K2927" i="3"/>
  <c r="K2928" i="3"/>
  <c r="K2939" i="3"/>
  <c r="K2942" i="3"/>
  <c r="K2943" i="3"/>
  <c r="K2944" i="3"/>
  <c r="K2945" i="3"/>
  <c r="K2946" i="3"/>
  <c r="K2960" i="3"/>
  <c r="K2948" i="3"/>
  <c r="K2949" i="3"/>
  <c r="K2989" i="3"/>
  <c r="K2990" i="3"/>
  <c r="K2991" i="3"/>
  <c r="K2992" i="3"/>
  <c r="K2993" i="3"/>
  <c r="K2995" i="3"/>
  <c r="K2998" i="3"/>
  <c r="K2999" i="3"/>
  <c r="K3000" i="3"/>
  <c r="K3001" i="3"/>
  <c r="K3002" i="3"/>
  <c r="K3003" i="3"/>
  <c r="K3006" i="3"/>
  <c r="K3007" i="3"/>
  <c r="K3010" i="3"/>
  <c r="K3012" i="3"/>
  <c r="K3021" i="3"/>
  <c r="K3022" i="3"/>
  <c r="K3023" i="3"/>
  <c r="K3024" i="3"/>
  <c r="K3016" i="3"/>
  <c r="K3019" i="3"/>
  <c r="K3014" i="3"/>
  <c r="K3083" i="3"/>
  <c r="K3085" i="3"/>
  <c r="K3086" i="3"/>
  <c r="K3088" i="3"/>
  <c r="K3142" i="3"/>
  <c r="K3143" i="3"/>
  <c r="K3144" i="3"/>
  <c r="K3146" i="3"/>
  <c r="K3149" i="3"/>
  <c r="K3089" i="3"/>
  <c r="K3090" i="3"/>
  <c r="K3091" i="3"/>
  <c r="K3093" i="3"/>
  <c r="K3096" i="3"/>
  <c r="K3097" i="3"/>
  <c r="K3098" i="3"/>
  <c r="K3099" i="3"/>
  <c r="K3101" i="3"/>
  <c r="K3102" i="3"/>
  <c r="K3104" i="3"/>
  <c r="K3105" i="3"/>
  <c r="K3106" i="3"/>
  <c r="K3108" i="3"/>
  <c r="K3111" i="3"/>
  <c r="K3112" i="3"/>
  <c r="K3113" i="3"/>
  <c r="K3114" i="3"/>
  <c r="K3116" i="3"/>
  <c r="K3119" i="3"/>
  <c r="K3025" i="3"/>
  <c r="K3026" i="3"/>
  <c r="K3027" i="3"/>
  <c r="K3029" i="3"/>
  <c r="K3185" i="3"/>
  <c r="K3186" i="3"/>
  <c r="K3187" i="3"/>
  <c r="K3188" i="3"/>
  <c r="K3190" i="3"/>
  <c r="K3191" i="3"/>
  <c r="K3193" i="3"/>
  <c r="K3194" i="3"/>
  <c r="K3195" i="3"/>
  <c r="K3196" i="3"/>
  <c r="K3198" i="3"/>
  <c r="K3032" i="3"/>
  <c r="K3120" i="3"/>
  <c r="K3033" i="3"/>
  <c r="K3139" i="3"/>
  <c r="K3121" i="3"/>
  <c r="K3122" i="3"/>
  <c r="K3034" i="3"/>
  <c r="K3035" i="3"/>
  <c r="K3123" i="3"/>
  <c r="K3125" i="3"/>
  <c r="K3126" i="3"/>
  <c r="K3127" i="3"/>
  <c r="K3049" i="3"/>
  <c r="K3051" i="3"/>
  <c r="K3052" i="3"/>
  <c r="K3054" i="3"/>
  <c r="K3055" i="3"/>
  <c r="K3056" i="3"/>
  <c r="K3057" i="3"/>
  <c r="K3059" i="3"/>
  <c r="K3062" i="3"/>
  <c r="K3063" i="3"/>
  <c r="K3064" i="3"/>
  <c r="K3065" i="3"/>
  <c r="K3067" i="3"/>
  <c r="K3070" i="3"/>
  <c r="K3071" i="3"/>
  <c r="K3072" i="3"/>
  <c r="K3073" i="3"/>
  <c r="K3075" i="3"/>
  <c r="K3078" i="3"/>
  <c r="K3079" i="3"/>
  <c r="K3080" i="3"/>
  <c r="K3081" i="3"/>
  <c r="K3176" i="3"/>
  <c r="K3128" i="3"/>
  <c r="K3151" i="3"/>
  <c r="K3152" i="3"/>
  <c r="K3153" i="3"/>
  <c r="K3154" i="3"/>
  <c r="K3156" i="3"/>
  <c r="K3159" i="3"/>
  <c r="K3160" i="3"/>
  <c r="K3161" i="3"/>
  <c r="K3162" i="3"/>
  <c r="K3164" i="3"/>
  <c r="K3167" i="3"/>
  <c r="K3038" i="3"/>
  <c r="K3129" i="3"/>
  <c r="K3130" i="3"/>
  <c r="K3168" i="3"/>
  <c r="K3171" i="3"/>
  <c r="K3172" i="3"/>
  <c r="K3173" i="3"/>
  <c r="K3174" i="3"/>
  <c r="K3040" i="3"/>
  <c r="K3137" i="3"/>
  <c r="K3199" i="3"/>
  <c r="K3177" i="3"/>
  <c r="K3178" i="3"/>
  <c r="K3131" i="3"/>
  <c r="K3134" i="3"/>
  <c r="K3135" i="3"/>
  <c r="K3180" i="3"/>
  <c r="K3042" i="3"/>
  <c r="K3044" i="3"/>
  <c r="K3045" i="3"/>
  <c r="K3046" i="3"/>
  <c r="K3206" i="3"/>
  <c r="K3207" i="3"/>
  <c r="K3209" i="3"/>
  <c r="K3212" i="3"/>
  <c r="K3219" i="3"/>
  <c r="K3220" i="3"/>
  <c r="K3200" i="3"/>
  <c r="K3202" i="3"/>
  <c r="K3205" i="3"/>
  <c r="K3213" i="3"/>
  <c r="K3241" i="3"/>
  <c r="K3244" i="3"/>
  <c r="K3291" i="3"/>
  <c r="K3292" i="3"/>
  <c r="K3293" i="3"/>
  <c r="K2529" i="3"/>
  <c r="K3246" i="3"/>
  <c r="K3294" i="3"/>
  <c r="K3255" i="3"/>
  <c r="K3256" i="3"/>
  <c r="K3258" i="3"/>
  <c r="K3227" i="3"/>
  <c r="K3228" i="3"/>
  <c r="K3229" i="3"/>
  <c r="K3247" i="3"/>
  <c r="K3261" i="3"/>
  <c r="K3264" i="3"/>
  <c r="K3265" i="3"/>
  <c r="K3266" i="3"/>
  <c r="K3267" i="3"/>
  <c r="K3269" i="3"/>
  <c r="K3272" i="3"/>
  <c r="K3273" i="3"/>
  <c r="K3274" i="3"/>
  <c r="K3275" i="3"/>
  <c r="K3277" i="3"/>
  <c r="K3280" i="3"/>
  <c r="K3281" i="3"/>
  <c r="K3282" i="3"/>
  <c r="K3283" i="3"/>
  <c r="K3285" i="3"/>
  <c r="K3254" i="3"/>
  <c r="K3295" i="3"/>
  <c r="K3296" i="3"/>
  <c r="K3221" i="3"/>
  <c r="K3298" i="3"/>
  <c r="N328" i="3" l="1"/>
  <c r="N316" i="3"/>
  <c r="N357" i="3"/>
  <c r="N311" i="3"/>
  <c r="N341" i="3"/>
  <c r="N397" i="3"/>
  <c r="N215" i="3"/>
  <c r="N294" i="3"/>
  <c r="N289" i="3"/>
  <c r="N290" i="3"/>
  <c r="N284" i="3"/>
  <c r="N240" i="3"/>
  <c r="N226" i="3"/>
  <c r="N211" i="3"/>
  <c r="N312" i="3"/>
  <c r="N279" i="3"/>
  <c r="N334" i="3"/>
  <c r="N283" i="3"/>
  <c r="N313" i="3"/>
  <c r="N278" i="3"/>
  <c r="N325" i="3"/>
  <c r="N336" i="3"/>
  <c r="N214" i="3"/>
  <c r="N339" i="3"/>
  <c r="N333" i="3"/>
  <c r="N21" i="3"/>
  <c r="N343" i="3"/>
  <c r="N314" i="3"/>
  <c r="N299" i="3"/>
  <c r="K2812" i="3"/>
  <c r="K2708" i="3"/>
  <c r="K2700" i="3"/>
  <c r="K2656" i="3"/>
  <c r="K2594" i="3"/>
  <c r="K2483" i="3"/>
  <c r="K2358" i="3"/>
  <c r="N274" i="3" s="1"/>
  <c r="K2078" i="3"/>
  <c r="K1968" i="3"/>
  <c r="K1916" i="3"/>
  <c r="K1869" i="3"/>
  <c r="K750" i="3"/>
  <c r="K2608" i="3"/>
  <c r="N315" i="3" s="1"/>
  <c r="K2534" i="3"/>
  <c r="N300" i="3" s="1"/>
  <c r="K2479" i="3"/>
  <c r="N292" i="3" s="1"/>
  <c r="K2315" i="3"/>
  <c r="K2249" i="3"/>
  <c r="K2097" i="3"/>
  <c r="K2568" i="3"/>
  <c r="N306" i="3" s="1"/>
  <c r="K1840" i="3"/>
  <c r="K1699" i="3"/>
  <c r="K1744" i="3"/>
  <c r="K2538" i="3"/>
  <c r="K2466" i="3"/>
  <c r="K2426" i="3"/>
  <c r="N287" i="3" s="1"/>
  <c r="K2325" i="3"/>
  <c r="K2286" i="3"/>
  <c r="K2257" i="3"/>
  <c r="K2136" i="3"/>
  <c r="K1995" i="3"/>
  <c r="K1984" i="3"/>
  <c r="K1796" i="3"/>
  <c r="K1848" i="3"/>
  <c r="K2885" i="3"/>
  <c r="K2767" i="3"/>
  <c r="K2664" i="3"/>
  <c r="K2586" i="3"/>
  <c r="K2491" i="3"/>
  <c r="K2412" i="3"/>
  <c r="N285" i="3" s="1"/>
  <c r="K2368" i="3"/>
  <c r="N276" i="3" s="1"/>
  <c r="K2238" i="3"/>
  <c r="N268" i="3" s="1"/>
  <c r="K2014" i="3"/>
  <c r="K2124" i="3"/>
  <c r="K1788" i="3"/>
  <c r="K1756" i="3"/>
  <c r="K1707" i="3"/>
  <c r="K3253" i="3"/>
  <c r="N369" i="3" s="1"/>
  <c r="K3279" i="3"/>
  <c r="K3271" i="3"/>
  <c r="K3263" i="3"/>
  <c r="K3226" i="3"/>
  <c r="K3245" i="3"/>
  <c r="K3243" i="3"/>
  <c r="K3204" i="3"/>
  <c r="N362" i="3" s="1"/>
  <c r="K3211" i="3"/>
  <c r="K3182" i="3"/>
  <c r="K3133" i="3"/>
  <c r="K3136" i="3"/>
  <c r="K3170" i="3"/>
  <c r="K3166" i="3"/>
  <c r="K3158" i="3"/>
  <c r="K3150" i="3"/>
  <c r="K3077" i="3"/>
  <c r="K3069" i="3"/>
  <c r="K3061" i="3"/>
  <c r="K3053" i="3"/>
  <c r="K3037" i="3"/>
  <c r="K3141" i="3"/>
  <c r="K3031" i="3"/>
  <c r="K3192" i="3"/>
  <c r="K3184" i="3"/>
  <c r="K3118" i="3"/>
  <c r="K3110" i="3"/>
  <c r="K3103" i="3"/>
  <c r="K3095" i="3"/>
  <c r="K3148" i="3"/>
  <c r="K3087" i="3"/>
  <c r="K3018" i="3"/>
  <c r="K3020" i="3"/>
  <c r="N350" i="3" s="1"/>
  <c r="K3009" i="3"/>
  <c r="K3005" i="3"/>
  <c r="K2997" i="3"/>
  <c r="K2994" i="3"/>
  <c r="K2947" i="3"/>
  <c r="K2941" i="3"/>
  <c r="K2938" i="3"/>
  <c r="K2980" i="3"/>
  <c r="K2916" i="3"/>
  <c r="K2934" i="3"/>
  <c r="K2965" i="3"/>
  <c r="K2912" i="3"/>
  <c r="K2954" i="3"/>
  <c r="N338" i="3" s="1"/>
  <c r="K3216" i="3"/>
  <c r="K2931" i="3"/>
  <c r="K2744" i="3"/>
  <c r="K2897" i="3"/>
  <c r="K3448" i="3"/>
  <c r="K2473" i="3"/>
  <c r="K2433" i="3"/>
  <c r="K2062" i="3"/>
  <c r="K1892" i="3"/>
  <c r="K1776" i="3"/>
  <c r="K1768" i="3"/>
  <c r="K3299" i="3"/>
  <c r="K3248" i="3"/>
  <c r="K3278" i="3"/>
  <c r="K3270" i="3"/>
  <c r="K3262" i="3"/>
  <c r="K3259" i="3"/>
  <c r="K3225" i="3"/>
  <c r="K3242" i="3"/>
  <c r="K3203" i="3"/>
  <c r="K3210" i="3"/>
  <c r="K3181" i="3"/>
  <c r="K3132" i="3"/>
  <c r="K3041" i="3"/>
  <c r="K3169" i="3"/>
  <c r="K3165" i="3"/>
  <c r="K3157" i="3"/>
  <c r="K3076" i="3"/>
  <c r="K3068" i="3"/>
  <c r="K3060" i="3"/>
  <c r="K3124" i="3"/>
  <c r="K3140" i="3"/>
  <c r="K3030" i="3"/>
  <c r="K3183" i="3"/>
  <c r="K3117" i="3"/>
  <c r="K3109" i="3"/>
  <c r="K3094" i="3"/>
  <c r="K3147" i="3"/>
  <c r="K3017" i="3"/>
  <c r="K3013" i="3"/>
  <c r="K3008" i="3"/>
  <c r="K3004" i="3"/>
  <c r="K2996" i="3"/>
  <c r="K2984" i="3"/>
  <c r="K2940" i="3"/>
  <c r="K2979" i="3"/>
  <c r="K2915" i="3"/>
  <c r="K2933" i="3"/>
  <c r="K2964" i="3"/>
  <c r="K2976" i="3"/>
  <c r="K3215" i="3"/>
  <c r="N364" i="3" s="1"/>
  <c r="K2743" i="3"/>
  <c r="K2736" i="3"/>
  <c r="K2902" i="3"/>
  <c r="K2628" i="3"/>
  <c r="K2333" i="3"/>
  <c r="K2273" i="3"/>
  <c r="K2265" i="3"/>
  <c r="K2201" i="3"/>
  <c r="K2174" i="3"/>
  <c r="K2151" i="3"/>
  <c r="K2113" i="3"/>
  <c r="N252" i="3" s="1"/>
  <c r="K1947" i="3"/>
  <c r="K1825" i="3"/>
  <c r="K1780" i="3"/>
  <c r="K1856" i="3"/>
  <c r="K1634" i="3"/>
  <c r="K2879" i="3"/>
  <c r="K2719" i="3"/>
  <c r="K2717" i="3"/>
  <c r="K2694" i="3"/>
  <c r="K2636" i="3"/>
  <c r="K2581" i="3"/>
  <c r="K2196" i="3"/>
  <c r="N262" i="3" s="1"/>
  <c r="K2048" i="3"/>
  <c r="K2171" i="3"/>
  <c r="K1874" i="3"/>
  <c r="K1715" i="3"/>
  <c r="K1683" i="3"/>
  <c r="N217" i="3" s="1"/>
  <c r="K1665" i="3"/>
  <c r="K1657" i="3"/>
  <c r="K1652" i="3"/>
  <c r="N212" i="3" s="1"/>
  <c r="K1614" i="3"/>
  <c r="K1606" i="3"/>
  <c r="K3297" i="3"/>
  <c r="N371" i="3" s="1"/>
  <c r="K3284" i="3"/>
  <c r="K3276" i="3"/>
  <c r="K3268" i="3"/>
  <c r="K3260" i="3"/>
  <c r="K3257" i="3"/>
  <c r="K2528" i="3"/>
  <c r="K3240" i="3"/>
  <c r="N367" i="3" s="1"/>
  <c r="K3201" i="3"/>
  <c r="K3208" i="3"/>
  <c r="K3043" i="3"/>
  <c r="K3179" i="3"/>
  <c r="N358" i="3" s="1"/>
  <c r="K3175" i="3"/>
  <c r="K3039" i="3"/>
  <c r="K3163" i="3"/>
  <c r="K3155" i="3"/>
  <c r="K3082" i="3"/>
  <c r="K3074" i="3"/>
  <c r="K3066" i="3"/>
  <c r="K3058" i="3"/>
  <c r="K3050" i="3"/>
  <c r="K3036" i="3"/>
  <c r="K3138" i="3"/>
  <c r="N355" i="3" s="1"/>
  <c r="K3197" i="3"/>
  <c r="K3189" i="3"/>
  <c r="K3028" i="3"/>
  <c r="K3115" i="3"/>
  <c r="K3107" i="3"/>
  <c r="K3100" i="3"/>
  <c r="K3092" i="3"/>
  <c r="K3145" i="3"/>
  <c r="K3084" i="3"/>
  <c r="K3015" i="3"/>
  <c r="N348" i="3" s="1"/>
  <c r="K3011" i="3"/>
  <c r="K2644" i="3"/>
  <c r="K2724" i="3"/>
  <c r="K2718" i="3"/>
  <c r="K2685" i="3"/>
  <c r="K2758" i="3"/>
  <c r="K2648" i="3"/>
  <c r="K2635" i="3"/>
  <c r="K2584" i="3"/>
  <c r="K2504" i="3"/>
  <c r="N295" i="3" s="1"/>
  <c r="K2338" i="3"/>
  <c r="K2354" i="3"/>
  <c r="K2306" i="3"/>
  <c r="K2209" i="3"/>
  <c r="N265" i="3" s="1"/>
  <c r="K2011" i="3"/>
  <c r="K1908" i="3"/>
  <c r="K1888" i="3"/>
  <c r="N233" i="3" s="1"/>
  <c r="K1820" i="3"/>
  <c r="K1812" i="3"/>
  <c r="K1882" i="3"/>
  <c r="K1720" i="3"/>
  <c r="K1677" i="3"/>
  <c r="N216" i="3" s="1"/>
  <c r="K1728" i="3"/>
  <c r="K2786" i="3"/>
  <c r="K2777" i="3"/>
  <c r="K2274" i="3"/>
  <c r="K2025" i="3"/>
  <c r="K2813" i="3"/>
  <c r="K2748" i="3"/>
  <c r="N322" i="3" s="1"/>
  <c r="K2821" i="3"/>
  <c r="K2761" i="3"/>
  <c r="K2659" i="3"/>
  <c r="K2620" i="3"/>
  <c r="K2583" i="3"/>
  <c r="K2547" i="3"/>
  <c r="K2527" i="3"/>
  <c r="K2468" i="3"/>
  <c r="K2457" i="3"/>
  <c r="K2428" i="3"/>
  <c r="K2214" i="3"/>
  <c r="K2210" i="3"/>
  <c r="K2886" i="3"/>
  <c r="K2799" i="3"/>
  <c r="K2829" i="3"/>
  <c r="K2759" i="3"/>
  <c r="K2676" i="3"/>
  <c r="K2674" i="3"/>
  <c r="K2651" i="3"/>
  <c r="K2612" i="3"/>
  <c r="K2521" i="3"/>
  <c r="K3047" i="3"/>
  <c r="K2449" i="3"/>
  <c r="K2424" i="3"/>
  <c r="K2396" i="3"/>
  <c r="N282" i="3" s="1"/>
  <c r="K2367" i="3"/>
  <c r="K2347" i="3"/>
  <c r="K2294" i="3"/>
  <c r="K2244" i="3"/>
  <c r="K2042" i="3"/>
  <c r="K2146" i="3"/>
  <c r="K2727" i="3"/>
  <c r="K2807" i="3"/>
  <c r="K2876" i="3"/>
  <c r="K2771" i="3"/>
  <c r="K2780" i="3"/>
  <c r="K2639" i="3"/>
  <c r="K2686" i="3"/>
  <c r="K2589" i="3"/>
  <c r="N310" i="3" s="1"/>
  <c r="K2560" i="3"/>
  <c r="N305" i="3" s="1"/>
  <c r="K2513" i="3"/>
  <c r="K2494" i="3"/>
  <c r="K2441" i="3"/>
  <c r="K2416" i="3"/>
  <c r="K2387" i="3"/>
  <c r="N280" i="3" s="1"/>
  <c r="K2361" i="3"/>
  <c r="K2352" i="3"/>
  <c r="K2264" i="3"/>
  <c r="K2895" i="3"/>
  <c r="K2903" i="3"/>
  <c r="K2833" i="3"/>
  <c r="K2631" i="3"/>
  <c r="K2574" i="3"/>
  <c r="N307" i="3" s="1"/>
  <c r="K2509" i="3"/>
  <c r="N296" i="3" s="1"/>
  <c r="K2486" i="3"/>
  <c r="K2341" i="3"/>
  <c r="K2329" i="3"/>
  <c r="K2284" i="3"/>
  <c r="K2187" i="3"/>
  <c r="K3449" i="3"/>
  <c r="K2782" i="3"/>
  <c r="K2841" i="3"/>
  <c r="K2769" i="3"/>
  <c r="K2762" i="3"/>
  <c r="K2751" i="3"/>
  <c r="K2460" i="3"/>
  <c r="K2369" i="3"/>
  <c r="N277" i="3" s="1"/>
  <c r="K2318" i="3"/>
  <c r="K2279" i="3"/>
  <c r="K2277" i="3"/>
  <c r="K2035" i="3"/>
  <c r="K2031" i="3"/>
  <c r="K2351" i="3"/>
  <c r="K2283" i="3"/>
  <c r="K2223" i="3"/>
  <c r="K2216" i="3"/>
  <c r="K2202" i="3"/>
  <c r="K2193" i="3"/>
  <c r="K2184" i="3"/>
  <c r="K2053" i="3"/>
  <c r="K2044" i="3"/>
  <c r="K2145" i="3"/>
  <c r="K2037" i="3"/>
  <c r="K2143" i="3"/>
  <c r="K2027" i="3"/>
  <c r="K1865" i="3"/>
  <c r="N229" i="3" s="1"/>
  <c r="K1810" i="3"/>
  <c r="K1870" i="3"/>
  <c r="K2299" i="3"/>
  <c r="K2241" i="3"/>
  <c r="K2219" i="3"/>
  <c r="K2212" i="3"/>
  <c r="K2189" i="3"/>
  <c r="K2180" i="3"/>
  <c r="K2040" i="3"/>
  <c r="K2033" i="3"/>
  <c r="K2023" i="3"/>
  <c r="K1963" i="3"/>
  <c r="N244" i="3" s="1"/>
  <c r="K2008" i="3"/>
  <c r="K2006" i="3"/>
  <c r="K1800" i="3"/>
  <c r="K1790" i="3"/>
  <c r="K1867" i="3"/>
  <c r="K1805" i="3"/>
  <c r="K2303" i="3"/>
  <c r="K2235" i="3"/>
  <c r="N267" i="3" s="1"/>
  <c r="K2229" i="3"/>
  <c r="K2226" i="3"/>
  <c r="K2218" i="3"/>
  <c r="K2200" i="3"/>
  <c r="K2173" i="3"/>
  <c r="K2047" i="3"/>
  <c r="K2150" i="3"/>
  <c r="K2140" i="3"/>
  <c r="K2135" i="3"/>
  <c r="K1987" i="3"/>
  <c r="K2156" i="3"/>
  <c r="K2065" i="3"/>
  <c r="K2060" i="3"/>
  <c r="K2058" i="3"/>
  <c r="N247" i="3" s="1"/>
  <c r="K2055" i="3"/>
  <c r="N246" i="3" s="1"/>
  <c r="K2105" i="3"/>
  <c r="K2103" i="3"/>
  <c r="K2084" i="3"/>
  <c r="K2163" i="3"/>
  <c r="K2161" i="3"/>
  <c r="K1971" i="3"/>
  <c r="K1955" i="3"/>
  <c r="K1954" i="3"/>
  <c r="N243" i="3" s="1"/>
  <c r="K1935" i="3"/>
  <c r="N238" i="3" s="1"/>
  <c r="K1931" i="3"/>
  <c r="N237" i="3" s="1"/>
  <c r="K1914" i="3"/>
  <c r="K1895" i="3"/>
  <c r="K1924" i="3"/>
  <c r="K1922" i="3"/>
  <c r="K1807" i="3"/>
  <c r="K2311" i="3"/>
  <c r="N270" i="3" s="1"/>
  <c r="K2254" i="3"/>
  <c r="K2224" i="3"/>
  <c r="K2208" i="3"/>
  <c r="N264" i="3" s="1"/>
  <c r="K2194" i="3"/>
  <c r="K2185" i="3"/>
  <c r="K2052" i="3"/>
  <c r="K2045" i="3"/>
  <c r="K2144" i="3"/>
  <c r="K2038" i="3"/>
  <c r="K2142" i="3"/>
  <c r="K2138" i="3"/>
  <c r="K2019" i="3"/>
  <c r="K1998" i="3"/>
  <c r="K1927" i="3"/>
  <c r="K1826" i="3"/>
  <c r="K2314" i="3"/>
  <c r="K2262" i="3"/>
  <c r="K2076" i="3"/>
  <c r="K2122" i="3"/>
  <c r="K2095" i="3"/>
  <c r="K2028" i="3"/>
  <c r="K2018" i="3"/>
  <c r="K1822" i="3"/>
  <c r="K2330" i="3"/>
  <c r="K2278" i="3"/>
  <c r="K2230" i="3"/>
  <c r="K2195" i="3"/>
  <c r="N261" i="3" s="1"/>
  <c r="K2211" i="3"/>
  <c r="K2188" i="3"/>
  <c r="K2179" i="3"/>
  <c r="K2157" i="3"/>
  <c r="K2032" i="3"/>
  <c r="K2022" i="3"/>
  <c r="K2134" i="3"/>
  <c r="K2003" i="3"/>
  <c r="K2081" i="3"/>
  <c r="K2070" i="3"/>
  <c r="K2068" i="3"/>
  <c r="K2127" i="3"/>
  <c r="K2116" i="3"/>
  <c r="K2149" i="3"/>
  <c r="K2100" i="3"/>
  <c r="K2089" i="3"/>
  <c r="K2087" i="3"/>
  <c r="K2158" i="3"/>
  <c r="K1976" i="3"/>
  <c r="K1974" i="3"/>
  <c r="K1950" i="3"/>
  <c r="K1940" i="3"/>
  <c r="K1938" i="3"/>
  <c r="K1911" i="3"/>
  <c r="K1900" i="3"/>
  <c r="K1898" i="3"/>
  <c r="K1795" i="3"/>
  <c r="K1779" i="3"/>
  <c r="K1719" i="3"/>
  <c r="K1639" i="3"/>
  <c r="K1824" i="3"/>
  <c r="K1873" i="3"/>
  <c r="K1748" i="3"/>
  <c r="K1738" i="3"/>
  <c r="K1736" i="3"/>
  <c r="K1832" i="3"/>
  <c r="K1881" i="3"/>
  <c r="K1755" i="3"/>
  <c r="N222" i="3" s="1"/>
  <c r="K1628" i="3"/>
  <c r="K1890" i="3"/>
  <c r="K1862" i="3"/>
  <c r="N228" i="3" s="1"/>
  <c r="K1839" i="3"/>
  <c r="K1713" i="3"/>
  <c r="K1688" i="3"/>
  <c r="N218" i="3" s="1"/>
  <c r="K1642" i="3"/>
  <c r="K1633" i="3"/>
  <c r="K1598" i="3"/>
  <c r="N208" i="3" s="1"/>
  <c r="K1923" i="3"/>
  <c r="K1866" i="3"/>
  <c r="K1847" i="3"/>
  <c r="K1679" i="3"/>
  <c r="K1743" i="3"/>
  <c r="K1811" i="3"/>
  <c r="K1855" i="3"/>
  <c r="K1590" i="3"/>
  <c r="N207" i="3" s="1"/>
  <c r="D39" i="2"/>
  <c r="N213" i="3" l="1"/>
  <c r="N309" i="3"/>
  <c r="N347" i="3"/>
  <c r="N318" i="3"/>
  <c r="N234" i="3"/>
  <c r="N288" i="3"/>
  <c r="N323" i="3"/>
  <c r="N297" i="3"/>
  <c r="N366" i="3"/>
  <c r="N263" i="3"/>
  <c r="N337" i="3"/>
  <c r="N221" i="3"/>
  <c r="N344" i="3"/>
  <c r="N232" i="3"/>
  <c r="N324" i="3"/>
  <c r="N351" i="3"/>
  <c r="N363" i="3"/>
  <c r="N331" i="3"/>
  <c r="N359" i="3"/>
  <c r="N354" i="3"/>
  <c r="N272" i="3"/>
  <c r="N286" i="3"/>
  <c r="N317" i="3"/>
  <c r="N260" i="3"/>
  <c r="N349" i="3"/>
  <c r="N361" i="3"/>
  <c r="N304" i="3"/>
  <c r="N365" i="3"/>
  <c r="N254" i="3"/>
  <c r="N220" i="3"/>
  <c r="N332" i="3"/>
  <c r="N227" i="3"/>
  <c r="N250" i="3"/>
  <c r="N255" i="3"/>
  <c r="N242" i="3"/>
  <c r="N210" i="3"/>
  <c r="N273" i="3"/>
  <c r="N393" i="3"/>
  <c r="N245" i="3"/>
  <c r="N327" i="3"/>
  <c r="N353" i="3"/>
  <c r="N368" i="3"/>
  <c r="N209" i="3"/>
  <c r="N224" i="3"/>
  <c r="N251" i="3"/>
  <c r="N269" i="3"/>
  <c r="N345" i="3"/>
  <c r="N253" i="3"/>
  <c r="N356" i="3"/>
  <c r="N225" i="3"/>
  <c r="N370" i="3"/>
  <c r="N342" i="3"/>
  <c r="N335" i="3"/>
  <c r="N293" i="3"/>
  <c r="N271" i="3"/>
  <c r="N258" i="3"/>
  <c r="N259" i="3"/>
  <c r="N291" i="3"/>
  <c r="N298" i="3"/>
  <c r="N308" i="3"/>
  <c r="N340" i="3"/>
  <c r="N219" i="3"/>
  <c r="N275" i="3"/>
  <c r="N326" i="3"/>
  <c r="N346" i="3"/>
  <c r="N257" i="3"/>
  <c r="N321" i="3"/>
  <c r="N249" i="3"/>
  <c r="N360" i="3"/>
  <c r="N301" i="3"/>
  <c r="N256" i="3"/>
  <c r="N352" i="3"/>
  <c r="N230" i="3"/>
  <c r="N231" i="3"/>
  <c r="N266" i="3"/>
  <c r="N235" i="3"/>
  <c r="N239" i="3"/>
  <c r="N372" i="3"/>
  <c r="C2" i="1"/>
  <c r="C11" i="1" s="1"/>
  <c r="D3" i="2" l="1"/>
  <c r="C8" i="1" s="1"/>
  <c r="D2" i="2"/>
  <c r="C6" i="1" s="1"/>
  <c r="E4" i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3" i="2"/>
  <c r="K10" i="3"/>
  <c r="K11" i="3"/>
  <c r="K12" i="3"/>
  <c r="K1338" i="3"/>
  <c r="K1339" i="3"/>
  <c r="K1340" i="3"/>
  <c r="K1341" i="3"/>
  <c r="K1342" i="3"/>
  <c r="K1343" i="3"/>
  <c r="K1344" i="3"/>
  <c r="K1345" i="3"/>
  <c r="K3" i="3"/>
  <c r="K4" i="3"/>
  <c r="K5" i="3"/>
  <c r="K6" i="3"/>
  <c r="K9" i="3"/>
  <c r="N4" i="3" s="1"/>
  <c r="K14" i="3"/>
  <c r="K1346" i="3"/>
  <c r="K1347" i="3"/>
  <c r="K1348" i="3"/>
  <c r="K7" i="3"/>
  <c r="K8" i="3"/>
  <c r="K1317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16" i="3"/>
  <c r="K17" i="3"/>
  <c r="K18" i="3"/>
  <c r="K47" i="3"/>
  <c r="K19" i="3"/>
  <c r="K20" i="3"/>
  <c r="K21" i="3"/>
  <c r="K15" i="3"/>
  <c r="N7" i="3" s="1"/>
  <c r="K48" i="3"/>
  <c r="N10" i="3" s="1"/>
  <c r="K49" i="3"/>
  <c r="K50" i="3"/>
  <c r="K51" i="3"/>
  <c r="K52" i="3"/>
  <c r="K53" i="3"/>
  <c r="K54" i="3"/>
  <c r="K55" i="3"/>
  <c r="K56" i="3"/>
  <c r="K57" i="3"/>
  <c r="N12" i="3" s="1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81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74" i="3"/>
  <c r="K175" i="3"/>
  <c r="K176" i="3"/>
  <c r="K164" i="3"/>
  <c r="K165" i="3"/>
  <c r="K166" i="3"/>
  <c r="K167" i="3"/>
  <c r="K168" i="3"/>
  <c r="K182" i="3"/>
  <c r="K183" i="3"/>
  <c r="K260" i="3"/>
  <c r="K261" i="3"/>
  <c r="K177" i="3"/>
  <c r="K178" i="3"/>
  <c r="K179" i="3"/>
  <c r="K180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169" i="3"/>
  <c r="K136" i="3"/>
  <c r="K137" i="3"/>
  <c r="K138" i="3"/>
  <c r="K212" i="3"/>
  <c r="K213" i="3"/>
  <c r="K214" i="3"/>
  <c r="K215" i="3"/>
  <c r="K216" i="3"/>
  <c r="K217" i="3"/>
  <c r="K218" i="3"/>
  <c r="K161" i="3"/>
  <c r="K162" i="3"/>
  <c r="K171" i="3"/>
  <c r="K172" i="3"/>
  <c r="K173" i="3"/>
  <c r="K139" i="3"/>
  <c r="K140" i="3"/>
  <c r="K141" i="3"/>
  <c r="K142" i="3"/>
  <c r="K184" i="3"/>
  <c r="K185" i="3"/>
  <c r="K186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170" i="3"/>
  <c r="K163" i="3"/>
  <c r="N24" i="3" s="1"/>
  <c r="K157" i="3"/>
  <c r="K158" i="3"/>
  <c r="K159" i="3"/>
  <c r="K160" i="3"/>
  <c r="K181" i="3"/>
  <c r="K233" i="3"/>
  <c r="K234" i="3"/>
  <c r="K235" i="3"/>
  <c r="K236" i="3"/>
  <c r="K237" i="3"/>
  <c r="K238" i="3"/>
  <c r="K239" i="3"/>
  <c r="K240" i="3"/>
  <c r="K241" i="3"/>
  <c r="K250" i="3"/>
  <c r="K251" i="3"/>
  <c r="K252" i="3"/>
  <c r="K253" i="3"/>
  <c r="K254" i="3"/>
  <c r="K242" i="3"/>
  <c r="K243" i="3"/>
  <c r="K244" i="3"/>
  <c r="K245" i="3"/>
  <c r="K247" i="3"/>
  <c r="K248" i="3"/>
  <c r="K249" i="3"/>
  <c r="K246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67" i="3"/>
  <c r="K268" i="3"/>
  <c r="K262" i="3"/>
  <c r="K263" i="3"/>
  <c r="K255" i="3"/>
  <c r="K256" i="3"/>
  <c r="K257" i="3"/>
  <c r="K258" i="3"/>
  <c r="K259" i="3"/>
  <c r="K266" i="3"/>
  <c r="N35" i="3" s="1"/>
  <c r="K269" i="3"/>
  <c r="K264" i="3"/>
  <c r="K265" i="3"/>
  <c r="K296" i="3"/>
  <c r="K297" i="3"/>
  <c r="K298" i="3"/>
  <c r="K299" i="3"/>
  <c r="K300" i="3"/>
  <c r="K301" i="3"/>
  <c r="K302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4" i="3"/>
  <c r="K335" i="3"/>
  <c r="K336" i="3"/>
  <c r="K337" i="3"/>
  <c r="K338" i="3"/>
  <c r="K339" i="3"/>
  <c r="K340" i="3"/>
  <c r="K341" i="3"/>
  <c r="K330" i="3"/>
  <c r="K331" i="3"/>
  <c r="K332" i="3"/>
  <c r="K333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60" i="3"/>
  <c r="K361" i="3"/>
  <c r="K362" i="3"/>
  <c r="K363" i="3"/>
  <c r="K364" i="3"/>
  <c r="K371" i="3"/>
  <c r="K372" i="3"/>
  <c r="K373" i="3"/>
  <c r="K374" i="3"/>
  <c r="K375" i="3"/>
  <c r="K376" i="3"/>
  <c r="K377" i="3"/>
  <c r="K378" i="3"/>
  <c r="K379" i="3"/>
  <c r="K380" i="3"/>
  <c r="K365" i="3"/>
  <c r="K366" i="3"/>
  <c r="K356" i="3"/>
  <c r="K357" i="3"/>
  <c r="K358" i="3"/>
  <c r="K359" i="3"/>
  <c r="K367" i="3"/>
  <c r="K368" i="3"/>
  <c r="K381" i="3"/>
  <c r="K382" i="3"/>
  <c r="K383" i="3"/>
  <c r="K384" i="3"/>
  <c r="K385" i="3"/>
  <c r="K386" i="3"/>
  <c r="K387" i="3"/>
  <c r="K388" i="3"/>
  <c r="K369" i="3"/>
  <c r="K370" i="3"/>
  <c r="K390" i="3"/>
  <c r="K391" i="3"/>
  <c r="K389" i="3"/>
  <c r="N50" i="3" s="1"/>
  <c r="K399" i="3"/>
  <c r="K400" i="3"/>
  <c r="K401" i="3"/>
  <c r="K402" i="3"/>
  <c r="K403" i="3"/>
  <c r="K404" i="3"/>
  <c r="K405" i="3"/>
  <c r="K406" i="3"/>
  <c r="K414" i="3"/>
  <c r="N55" i="3" s="1"/>
  <c r="K415" i="3"/>
  <c r="K416" i="3"/>
  <c r="K421" i="3"/>
  <c r="K422" i="3"/>
  <c r="K423" i="3"/>
  <c r="K424" i="3"/>
  <c r="K425" i="3"/>
  <c r="K427" i="3"/>
  <c r="K428" i="3"/>
  <c r="K429" i="3"/>
  <c r="K430" i="3"/>
  <c r="K431" i="3"/>
  <c r="K432" i="3"/>
  <c r="K433" i="3"/>
  <c r="K392" i="3"/>
  <c r="K393" i="3"/>
  <c r="K407" i="3"/>
  <c r="K408" i="3"/>
  <c r="K409" i="3"/>
  <c r="K410" i="3"/>
  <c r="K411" i="3"/>
  <c r="K412" i="3"/>
  <c r="K396" i="3"/>
  <c r="K397" i="3"/>
  <c r="K420" i="3"/>
  <c r="N58" i="3" s="1"/>
  <c r="K398" i="3"/>
  <c r="K417" i="3"/>
  <c r="K418" i="3"/>
  <c r="K426" i="3"/>
  <c r="K419" i="3"/>
  <c r="N57" i="3" s="1"/>
  <c r="K394" i="3"/>
  <c r="K395" i="3"/>
  <c r="K413" i="3"/>
  <c r="K436" i="3"/>
  <c r="K437" i="3"/>
  <c r="K438" i="3"/>
  <c r="K439" i="3"/>
  <c r="K440" i="3"/>
  <c r="K441" i="3"/>
  <c r="K442" i="3"/>
  <c r="K447" i="3"/>
  <c r="N63" i="3" s="1"/>
  <c r="K434" i="3"/>
  <c r="K443" i="3"/>
  <c r="K444" i="3"/>
  <c r="K445" i="3"/>
  <c r="K448" i="3"/>
  <c r="K449" i="3"/>
  <c r="K435" i="3"/>
  <c r="K446" i="3"/>
  <c r="K450" i="3"/>
  <c r="N65" i="3" s="1"/>
  <c r="K451" i="3"/>
  <c r="K452" i="3"/>
  <c r="K453" i="3"/>
  <c r="K454" i="3"/>
  <c r="K455" i="3"/>
  <c r="K456" i="3"/>
  <c r="K457" i="3"/>
  <c r="K458" i="3"/>
  <c r="K459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60" i="3"/>
  <c r="N68" i="3" s="1"/>
  <c r="K521" i="3"/>
  <c r="K522" i="3"/>
  <c r="K1257" i="3"/>
  <c r="K1258" i="3"/>
  <c r="K523" i="3"/>
  <c r="K524" i="3"/>
  <c r="K525" i="3"/>
  <c r="K526" i="3"/>
  <c r="K527" i="3"/>
  <c r="K528" i="3"/>
  <c r="K529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36" i="3"/>
  <c r="K537" i="3"/>
  <c r="K530" i="3"/>
  <c r="K531" i="3"/>
  <c r="K532" i="3"/>
  <c r="K533" i="3"/>
  <c r="K534" i="3"/>
  <c r="K535" i="3"/>
  <c r="K519" i="3"/>
  <c r="K520" i="3"/>
  <c r="K538" i="3"/>
  <c r="K546" i="3"/>
  <c r="N79" i="3" s="1"/>
  <c r="K544" i="3"/>
  <c r="K545" i="3"/>
  <c r="K539" i="3"/>
  <c r="K540" i="3"/>
  <c r="K541" i="3"/>
  <c r="K542" i="3"/>
  <c r="K543" i="3"/>
  <c r="K547" i="3"/>
  <c r="N80" i="3" s="1"/>
  <c r="K548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49" i="3"/>
  <c r="K550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N84" i="3" s="1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31" i="3"/>
  <c r="K632" i="3"/>
  <c r="K628" i="3"/>
  <c r="K629" i="3"/>
  <c r="K647" i="3"/>
  <c r="K648" i="3"/>
  <c r="K649" i="3"/>
  <c r="K650" i="3"/>
  <c r="K657" i="3"/>
  <c r="K658" i="3"/>
  <c r="K22" i="3"/>
  <c r="K23" i="3"/>
  <c r="K624" i="3"/>
  <c r="K625" i="3"/>
  <c r="K626" i="3"/>
  <c r="K627" i="3"/>
  <c r="K653" i="3"/>
  <c r="K639" i="3"/>
  <c r="K640" i="3"/>
  <c r="K651" i="3"/>
  <c r="K652" i="3"/>
  <c r="K633" i="3"/>
  <c r="K634" i="3"/>
  <c r="K635" i="3"/>
  <c r="K636" i="3"/>
  <c r="K637" i="3"/>
  <c r="K638" i="3"/>
  <c r="K654" i="3"/>
  <c r="K655" i="3"/>
  <c r="K826" i="3"/>
  <c r="K827" i="3"/>
  <c r="K828" i="3"/>
  <c r="K829" i="3"/>
  <c r="K630" i="3"/>
  <c r="K641" i="3"/>
  <c r="K642" i="3"/>
  <c r="K643" i="3"/>
  <c r="K644" i="3"/>
  <c r="K645" i="3"/>
  <c r="K646" i="3"/>
  <c r="K656" i="3"/>
  <c r="K690" i="3"/>
  <c r="K691" i="3"/>
  <c r="K692" i="3"/>
  <c r="K693" i="3"/>
  <c r="K694" i="3"/>
  <c r="K695" i="3"/>
  <c r="K696" i="3"/>
  <c r="K697" i="3"/>
  <c r="K698" i="3"/>
  <c r="K699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59" i="3"/>
  <c r="K683" i="3"/>
  <c r="K684" i="3"/>
  <c r="K685" i="3"/>
  <c r="K686" i="3"/>
  <c r="K660" i="3"/>
  <c r="K661" i="3"/>
  <c r="K662" i="3"/>
  <c r="K687" i="3"/>
  <c r="K688" i="3"/>
  <c r="K663" i="3"/>
  <c r="K689" i="3"/>
  <c r="K700" i="3"/>
  <c r="K701" i="3"/>
  <c r="K702" i="3"/>
  <c r="K703" i="3"/>
  <c r="K704" i="3"/>
  <c r="K705" i="3"/>
  <c r="K711" i="3"/>
  <c r="K712" i="3"/>
  <c r="K706" i="3"/>
  <c r="K707" i="3"/>
  <c r="N98" i="3" s="1"/>
  <c r="K708" i="3"/>
  <c r="K709" i="3"/>
  <c r="N99" i="3" s="1"/>
  <c r="K710" i="3"/>
  <c r="K727" i="3"/>
  <c r="K728" i="3"/>
  <c r="K729" i="3"/>
  <c r="K730" i="3"/>
  <c r="K731" i="3"/>
  <c r="K762" i="3"/>
  <c r="K763" i="3"/>
  <c r="K764" i="3"/>
  <c r="K765" i="3"/>
  <c r="K766" i="3"/>
  <c r="K767" i="3"/>
  <c r="K768" i="3"/>
  <c r="K769" i="3"/>
  <c r="K736" i="3"/>
  <c r="K737" i="3"/>
  <c r="K738" i="3"/>
  <c r="K760" i="3"/>
  <c r="K761" i="3"/>
  <c r="K713" i="3"/>
  <c r="K714" i="3"/>
  <c r="K715" i="3"/>
  <c r="K717" i="3"/>
  <c r="K718" i="3"/>
  <c r="K719" i="3"/>
  <c r="K720" i="3"/>
  <c r="K721" i="3"/>
  <c r="K722" i="3"/>
  <c r="K723" i="3"/>
  <c r="K724" i="3"/>
  <c r="K752" i="3"/>
  <c r="K753" i="3"/>
  <c r="K754" i="3"/>
  <c r="K755" i="3"/>
  <c r="K756" i="3"/>
  <c r="K757" i="3"/>
  <c r="K758" i="3"/>
  <c r="K759" i="3"/>
  <c r="K2678" i="3"/>
  <c r="K739" i="3"/>
  <c r="K740" i="3"/>
  <c r="K741" i="3"/>
  <c r="K742" i="3"/>
  <c r="K743" i="3"/>
  <c r="K744" i="3"/>
  <c r="K745" i="3"/>
  <c r="K746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2848" i="3"/>
  <c r="N329" i="3" s="1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811" i="3"/>
  <c r="K812" i="3"/>
  <c r="K813" i="3"/>
  <c r="K814" i="3"/>
  <c r="K815" i="3"/>
  <c r="K816" i="3"/>
  <c r="K2864" i="3"/>
  <c r="K2865" i="3"/>
  <c r="K2866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751" i="3"/>
  <c r="N106" i="3" s="1"/>
  <c r="K732" i="3"/>
  <c r="K733" i="3"/>
  <c r="K734" i="3"/>
  <c r="K803" i="3"/>
  <c r="K804" i="3"/>
  <c r="K805" i="3"/>
  <c r="K806" i="3"/>
  <c r="K2867" i="3"/>
  <c r="K2868" i="3"/>
  <c r="K2869" i="3"/>
  <c r="K2870" i="3"/>
  <c r="K807" i="3"/>
  <c r="K808" i="3"/>
  <c r="K716" i="3"/>
  <c r="K2871" i="3"/>
  <c r="K2872" i="3"/>
  <c r="K735" i="3"/>
  <c r="K809" i="3"/>
  <c r="K810" i="3"/>
  <c r="K817" i="3"/>
  <c r="K2873" i="3"/>
  <c r="K2874" i="3"/>
  <c r="K725" i="3"/>
  <c r="K726" i="3"/>
  <c r="K747" i="3"/>
  <c r="K748" i="3"/>
  <c r="K818" i="3"/>
  <c r="K819" i="3"/>
  <c r="K820" i="3"/>
  <c r="K821" i="3"/>
  <c r="K822" i="3"/>
  <c r="K823" i="3"/>
  <c r="N113" i="3" s="1"/>
  <c r="K824" i="3"/>
  <c r="N114" i="3" s="1"/>
  <c r="K825" i="3"/>
  <c r="N115" i="3" s="1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35" i="3"/>
  <c r="K836" i="3"/>
  <c r="K863" i="3"/>
  <c r="K864" i="3"/>
  <c r="K840" i="3"/>
  <c r="K841" i="3"/>
  <c r="K838" i="3"/>
  <c r="K839" i="3"/>
  <c r="K830" i="3"/>
  <c r="K831" i="3"/>
  <c r="K832" i="3"/>
  <c r="K833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837" i="3"/>
  <c r="K834" i="3"/>
  <c r="K842" i="3"/>
  <c r="K843" i="3"/>
  <c r="K844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885" i="3"/>
  <c r="K886" i="3"/>
  <c r="K887" i="3"/>
  <c r="K888" i="3"/>
  <c r="K889" i="3"/>
  <c r="K890" i="3"/>
  <c r="K891" i="3"/>
  <c r="K892" i="3"/>
  <c r="K893" i="3"/>
  <c r="K89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95" i="3"/>
  <c r="K884" i="3"/>
  <c r="K916" i="3"/>
  <c r="K917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43" i="3"/>
  <c r="K944" i="3"/>
  <c r="K942" i="3"/>
  <c r="N128" i="3" s="1"/>
  <c r="K932" i="3"/>
  <c r="K959" i="3"/>
  <c r="K960" i="3"/>
  <c r="K961" i="3"/>
  <c r="K962" i="3"/>
  <c r="K963" i="3"/>
  <c r="K964" i="3"/>
  <c r="N132" i="3" s="1"/>
  <c r="K965" i="3"/>
  <c r="K966" i="3"/>
  <c r="K967" i="3"/>
  <c r="K968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33" i="3"/>
  <c r="K934" i="3"/>
  <c r="K935" i="3"/>
  <c r="K918" i="3"/>
  <c r="K936" i="3"/>
  <c r="K958" i="3"/>
  <c r="K937" i="3"/>
  <c r="K938" i="3"/>
  <c r="K939" i="3"/>
  <c r="K940" i="3"/>
  <c r="K941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046" i="3"/>
  <c r="K1047" i="3"/>
  <c r="K104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1180" i="3"/>
  <c r="K1181" i="3"/>
  <c r="K1182" i="3"/>
  <c r="K1183" i="3"/>
  <c r="K1184" i="3"/>
  <c r="K1185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165" i="3"/>
  <c r="K1166" i="3"/>
  <c r="K1142" i="3"/>
  <c r="K1143" i="3"/>
  <c r="K1144" i="3"/>
  <c r="K1145" i="3"/>
  <c r="K1082" i="3"/>
  <c r="K1083" i="3"/>
  <c r="K1084" i="3"/>
  <c r="K1085" i="3"/>
  <c r="K1086" i="3"/>
  <c r="K1087" i="3"/>
  <c r="K1162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63" i="3"/>
  <c r="K1164" i="3"/>
  <c r="K1146" i="3"/>
  <c r="K1147" i="3"/>
  <c r="K1148" i="3"/>
  <c r="K1102" i="3"/>
  <c r="K1140" i="3"/>
  <c r="K1141" i="3"/>
  <c r="K1103" i="3"/>
  <c r="K1104" i="3"/>
  <c r="K1105" i="3"/>
  <c r="K1188" i="3"/>
  <c r="K1189" i="3"/>
  <c r="K1190" i="3"/>
  <c r="K1191" i="3"/>
  <c r="K1192" i="3"/>
  <c r="K1186" i="3"/>
  <c r="K1187" i="3"/>
  <c r="K303" i="3"/>
  <c r="K304" i="3"/>
  <c r="K305" i="3"/>
  <c r="K306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05" i="3"/>
  <c r="K1206" i="3"/>
  <c r="K1207" i="3"/>
  <c r="K1208" i="3"/>
  <c r="K1209" i="3"/>
  <c r="K1210" i="3"/>
  <c r="K1211" i="3"/>
  <c r="K1212" i="3"/>
  <c r="K1213" i="3"/>
  <c r="K1214" i="3"/>
  <c r="K1193" i="3"/>
  <c r="K1194" i="3"/>
  <c r="K1195" i="3"/>
  <c r="K1196" i="3"/>
  <c r="K270" i="3"/>
  <c r="K271" i="3"/>
  <c r="K272" i="3"/>
  <c r="K1197" i="3"/>
  <c r="K1198" i="3"/>
  <c r="K1199" i="3"/>
  <c r="K1200" i="3"/>
  <c r="K1237" i="3"/>
  <c r="K1215" i="3"/>
  <c r="K1238" i="3"/>
  <c r="K1203" i="3"/>
  <c r="K1204" i="3"/>
  <c r="K1216" i="3"/>
  <c r="K1217" i="3"/>
  <c r="K1239" i="3"/>
  <c r="K1201" i="3"/>
  <c r="K1202" i="3"/>
  <c r="K1240" i="3"/>
  <c r="K1241" i="3"/>
  <c r="K1242" i="3"/>
  <c r="K1243" i="3"/>
  <c r="K1244" i="3"/>
  <c r="K1245" i="3"/>
  <c r="K1246" i="3"/>
  <c r="K1247" i="3"/>
  <c r="K1248" i="3"/>
  <c r="K1249" i="3"/>
  <c r="K1250" i="3"/>
  <c r="K1259" i="3"/>
  <c r="K1260" i="3"/>
  <c r="K1261" i="3"/>
  <c r="K1262" i="3"/>
  <c r="K1256" i="3"/>
  <c r="N153" i="3" s="1"/>
  <c r="K1252" i="3"/>
  <c r="K1263" i="3"/>
  <c r="K1264" i="3"/>
  <c r="K1251" i="3"/>
  <c r="K1253" i="3"/>
  <c r="K1254" i="3"/>
  <c r="K1255" i="3"/>
  <c r="K1419" i="3"/>
  <c r="K1420" i="3"/>
  <c r="K1421" i="3"/>
  <c r="K1422" i="3"/>
  <c r="K1423" i="3"/>
  <c r="K1424" i="3"/>
  <c r="K1425" i="3"/>
  <c r="K1426" i="3"/>
  <c r="K1427" i="3"/>
  <c r="K1428" i="3"/>
  <c r="K1265" i="3"/>
  <c r="K1266" i="3"/>
  <c r="K1267" i="3"/>
  <c r="K1275" i="3"/>
  <c r="K1276" i="3"/>
  <c r="K1277" i="3"/>
  <c r="K1268" i="3"/>
  <c r="K1269" i="3"/>
  <c r="K1270" i="3"/>
  <c r="K1278" i="3"/>
  <c r="K1271" i="3"/>
  <c r="K1272" i="3"/>
  <c r="K1273" i="3"/>
  <c r="K1274" i="3"/>
  <c r="K1279" i="3"/>
  <c r="N159" i="3" s="1"/>
  <c r="K2541" i="3"/>
  <c r="N302" i="3" s="1"/>
  <c r="K2542" i="3"/>
  <c r="K2543" i="3"/>
  <c r="K2544" i="3"/>
  <c r="K2545" i="3"/>
  <c r="K1280" i="3"/>
  <c r="N160" i="3" s="1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28" i="3"/>
  <c r="K1329" i="3"/>
  <c r="K1330" i="3"/>
  <c r="K1349" i="3"/>
  <c r="K1350" i="3"/>
  <c r="K1351" i="3"/>
  <c r="K1352" i="3"/>
  <c r="K1353" i="3"/>
  <c r="K1320" i="3"/>
  <c r="K1321" i="3"/>
  <c r="K1322" i="3"/>
  <c r="K1318" i="3"/>
  <c r="K1319" i="3"/>
  <c r="K1331" i="3"/>
  <c r="K1332" i="3"/>
  <c r="K1333" i="3"/>
  <c r="K1334" i="3"/>
  <c r="K1323" i="3"/>
  <c r="K1324" i="3"/>
  <c r="K1326" i="3"/>
  <c r="K1327" i="3"/>
  <c r="K1335" i="3"/>
  <c r="K1316" i="3"/>
  <c r="N166" i="3" s="1"/>
  <c r="K1325" i="3"/>
  <c r="K1336" i="3"/>
  <c r="K1337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356" i="3"/>
  <c r="K1357" i="3"/>
  <c r="K1358" i="3"/>
  <c r="K1359" i="3"/>
  <c r="K1360" i="3"/>
  <c r="K1361" i="3"/>
  <c r="K1362" i="3"/>
  <c r="K1363" i="3"/>
  <c r="K1364" i="3"/>
  <c r="K1365" i="3"/>
  <c r="K1366" i="3"/>
  <c r="K1354" i="3"/>
  <c r="K1355" i="3"/>
  <c r="K1400" i="3"/>
  <c r="K1401" i="3"/>
  <c r="K1402" i="3"/>
  <c r="K1403" i="3"/>
  <c r="K1404" i="3"/>
  <c r="K1405" i="3"/>
  <c r="K1410" i="3"/>
  <c r="K1411" i="3"/>
  <c r="K1412" i="3"/>
  <c r="K1413" i="3"/>
  <c r="K1414" i="3"/>
  <c r="K1415" i="3"/>
  <c r="K1416" i="3"/>
  <c r="K1417" i="3"/>
  <c r="K1407" i="3"/>
  <c r="K1408" i="3"/>
  <c r="K1409" i="3"/>
  <c r="K3604" i="3"/>
  <c r="K3605" i="3"/>
  <c r="K3606" i="3"/>
  <c r="K1406" i="3"/>
  <c r="N176" i="3" s="1"/>
  <c r="K1418" i="3"/>
  <c r="N179" i="3" s="1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37" i="3"/>
  <c r="K1438" i="3"/>
  <c r="K1439" i="3"/>
  <c r="K1440" i="3"/>
  <c r="K1441" i="3"/>
  <c r="K1442" i="3"/>
  <c r="K1429" i="3"/>
  <c r="K1430" i="3"/>
  <c r="K1431" i="3"/>
  <c r="K1432" i="3"/>
  <c r="K1433" i="3"/>
  <c r="K1443" i="3"/>
  <c r="K1444" i="3"/>
  <c r="K1434" i="3"/>
  <c r="K1435" i="3"/>
  <c r="K1436" i="3"/>
  <c r="K1464" i="3"/>
  <c r="K1465" i="3"/>
  <c r="K1466" i="3"/>
  <c r="K1463" i="3"/>
  <c r="K1467" i="3"/>
  <c r="K1468" i="3"/>
  <c r="K1478" i="3"/>
  <c r="K1471" i="3"/>
  <c r="K1472" i="3"/>
  <c r="K1473" i="3"/>
  <c r="K1474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75" i="3"/>
  <c r="K1476" i="3"/>
  <c r="K1477" i="3"/>
  <c r="K1494" i="3"/>
  <c r="K1469" i="3"/>
  <c r="K1470" i="3"/>
  <c r="K1513" i="3"/>
  <c r="K1514" i="3"/>
  <c r="K1515" i="3"/>
  <c r="K1516" i="3"/>
  <c r="K1517" i="3"/>
  <c r="K1518" i="3"/>
  <c r="K1495" i="3"/>
  <c r="K1496" i="3"/>
  <c r="K1497" i="3"/>
  <c r="K1498" i="3"/>
  <c r="K1499" i="3"/>
  <c r="K1500" i="3"/>
  <c r="K1501" i="3"/>
  <c r="K1502" i="3"/>
  <c r="K1503" i="3"/>
  <c r="K1510" i="3"/>
  <c r="K1504" i="3"/>
  <c r="K1505" i="3"/>
  <c r="K1506" i="3"/>
  <c r="K1507" i="3"/>
  <c r="K1508" i="3"/>
  <c r="K1509" i="3"/>
  <c r="K1511" i="3"/>
  <c r="K1512" i="3"/>
  <c r="K1533" i="3"/>
  <c r="K1534" i="3"/>
  <c r="K1535" i="3"/>
  <c r="K1536" i="3"/>
  <c r="K1537" i="3"/>
  <c r="K153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N194" i="3" s="1"/>
  <c r="K1532" i="3"/>
  <c r="K2390" i="3"/>
  <c r="K2391" i="3"/>
  <c r="K2392" i="3"/>
  <c r="K2393" i="3"/>
  <c r="K2394" i="3"/>
  <c r="K1566" i="3"/>
  <c r="K1567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9" i="3"/>
  <c r="K1570" i="3"/>
  <c r="K1539" i="3"/>
  <c r="N197" i="3" s="1"/>
  <c r="K1540" i="3"/>
  <c r="K1562" i="3"/>
  <c r="K1563" i="3"/>
  <c r="K1568" i="3"/>
  <c r="N200" i="3" s="1"/>
  <c r="K1564" i="3"/>
  <c r="K1565" i="3"/>
  <c r="K1573" i="3"/>
  <c r="N202" i="3" s="1"/>
  <c r="K1576" i="3"/>
  <c r="N204" i="3" s="1"/>
  <c r="K1577" i="3"/>
  <c r="K1578" i="3"/>
  <c r="K1579" i="3"/>
  <c r="K1574" i="3"/>
  <c r="K1575" i="3"/>
  <c r="K1580" i="3"/>
  <c r="K1581" i="3"/>
  <c r="K1582" i="3"/>
  <c r="K1583" i="3"/>
  <c r="K1586" i="3"/>
  <c r="K1587" i="3"/>
  <c r="K1588" i="3"/>
  <c r="K1589" i="3"/>
  <c r="K13" i="3"/>
  <c r="N6" i="3" s="1"/>
  <c r="N177" i="3" l="1"/>
  <c r="N203" i="3"/>
  <c r="N189" i="3"/>
  <c r="N172" i="3"/>
  <c r="N28" i="3"/>
  <c r="N320" i="3"/>
  <c r="N319" i="3"/>
  <c r="N131" i="3"/>
  <c r="N89" i="3"/>
  <c r="N66" i="3"/>
  <c r="N47" i="3"/>
  <c r="N39" i="3"/>
  <c r="N23" i="3"/>
  <c r="N205" i="3"/>
  <c r="N186" i="3"/>
  <c r="N162" i="3"/>
  <c r="N157" i="3"/>
  <c r="N142" i="3"/>
  <c r="N141" i="3"/>
  <c r="N130" i="3"/>
  <c r="N108" i="3"/>
  <c r="N103" i="3"/>
  <c r="N56" i="3"/>
  <c r="N14" i="3"/>
  <c r="N140" i="3"/>
  <c r="N134" i="3"/>
  <c r="N281" i="3"/>
  <c r="N206" i="3"/>
  <c r="N53" i="3"/>
  <c r="N122" i="3"/>
  <c r="N48" i="3"/>
  <c r="N22" i="3"/>
  <c r="N34" i="3"/>
  <c r="N198" i="3"/>
  <c r="N196" i="3"/>
  <c r="N192" i="3"/>
  <c r="N183" i="3"/>
  <c r="N173" i="3"/>
  <c r="N169" i="3"/>
  <c r="N158" i="3"/>
  <c r="N126" i="3"/>
  <c r="N121" i="3"/>
  <c r="N94" i="3"/>
  <c r="N75" i="3"/>
  <c r="N60" i="3"/>
  <c r="N54" i="3"/>
  <c r="N41" i="3"/>
  <c r="N37" i="3"/>
  <c r="N20" i="3"/>
  <c r="N13" i="3"/>
  <c r="N5" i="3"/>
  <c r="N182" i="3"/>
  <c r="N144" i="3"/>
  <c r="N133" i="3"/>
  <c r="N123" i="3"/>
  <c r="N110" i="3"/>
  <c r="N105" i="3"/>
  <c r="N116" i="3"/>
  <c r="N82" i="3"/>
  <c r="N70" i="3"/>
  <c r="N52" i="3"/>
  <c r="N36" i="3"/>
  <c r="N29" i="3"/>
  <c r="N27" i="3"/>
  <c r="N17" i="3"/>
  <c r="N15" i="3"/>
  <c r="N11" i="3"/>
  <c r="N9" i="3"/>
  <c r="N174" i="3"/>
  <c r="N164" i="3"/>
  <c r="N139" i="3"/>
  <c r="N125" i="3"/>
  <c r="N117" i="3"/>
  <c r="N111" i="3"/>
  <c r="N330" i="3"/>
  <c r="N107" i="3"/>
  <c r="N102" i="3"/>
  <c r="N104" i="3"/>
  <c r="N109" i="3"/>
  <c r="N86" i="3"/>
  <c r="N91" i="3"/>
  <c r="N81" i="3"/>
  <c r="N78" i="3"/>
  <c r="N67" i="3"/>
  <c r="N64" i="3"/>
  <c r="C7" i="1" s="1"/>
  <c r="N40" i="3"/>
  <c r="N18" i="3"/>
  <c r="N8" i="3"/>
  <c r="N167" i="3"/>
  <c r="N199" i="3"/>
  <c r="N191" i="3"/>
  <c r="N181" i="3"/>
  <c r="N168" i="3"/>
  <c r="N155" i="3"/>
  <c r="N148" i="3"/>
  <c r="N149" i="3"/>
  <c r="N129" i="3"/>
  <c r="N95" i="3"/>
  <c r="N72" i="3"/>
  <c r="N51" i="3"/>
  <c r="N44" i="3"/>
  <c r="N38" i="3"/>
  <c r="N26" i="3"/>
  <c r="N19" i="3"/>
  <c r="N16" i="3"/>
  <c r="N145" i="3"/>
  <c r="N407" i="3"/>
  <c r="N146" i="3"/>
  <c r="N201" i="3"/>
  <c r="N195" i="3"/>
  <c r="N185" i="3"/>
  <c r="N170" i="3"/>
  <c r="N156" i="3"/>
  <c r="N190" i="3"/>
  <c r="N187" i="3"/>
  <c r="N303" i="3"/>
  <c r="N152" i="3"/>
  <c r="N151" i="3"/>
  <c r="N143" i="3"/>
  <c r="N135" i="3"/>
  <c r="N118" i="3"/>
  <c r="N120" i="3"/>
  <c r="N112" i="3"/>
  <c r="N97" i="3"/>
  <c r="N90" i="3"/>
  <c r="N87" i="3"/>
  <c r="N77" i="3"/>
  <c r="N69" i="3"/>
  <c r="N45" i="3"/>
  <c r="N31" i="3"/>
  <c r="N193" i="3"/>
  <c r="N178" i="3"/>
  <c r="N163" i="3"/>
  <c r="N138" i="3"/>
  <c r="N136" i="3"/>
  <c r="N127" i="3"/>
  <c r="N101" i="3"/>
  <c r="N96" i="3"/>
  <c r="N73" i="3"/>
  <c r="N71" i="3"/>
  <c r="N59" i="3"/>
  <c r="N49" i="3"/>
  <c r="N46" i="3"/>
  <c r="N33" i="3"/>
  <c r="N32" i="3"/>
  <c r="N3" i="3"/>
  <c r="K1" i="3"/>
  <c r="N171" i="3"/>
  <c r="N188" i="3"/>
  <c r="N184" i="3"/>
  <c r="N175" i="3"/>
  <c r="N180" i="3"/>
  <c r="N124" i="3"/>
  <c r="N165" i="3"/>
  <c r="N161" i="3"/>
  <c r="N147" i="3"/>
  <c r="N150" i="3"/>
  <c r="N137" i="3"/>
  <c r="N119" i="3"/>
  <c r="N100" i="3"/>
  <c r="N92" i="3"/>
  <c r="N93" i="3"/>
  <c r="N88" i="3"/>
  <c r="N85" i="3"/>
  <c r="N83" i="3"/>
  <c r="N74" i="3"/>
  <c r="N76" i="3"/>
  <c r="N154" i="3"/>
  <c r="N61" i="3"/>
  <c r="N62" i="3"/>
  <c r="N42" i="3"/>
  <c r="N43" i="3"/>
  <c r="N30" i="3"/>
  <c r="N25" i="3"/>
  <c r="C12" i="1"/>
  <c r="C5" i="1"/>
  <c r="C9" i="1"/>
  <c r="D43" i="2"/>
  <c r="E7" i="1" l="1"/>
  <c r="E8" i="1" s="1"/>
  <c r="N1" i="3"/>
  <c r="E9" i="1" l="1"/>
  <c r="E5" i="1"/>
  <c r="E6" i="1"/>
  <c r="E10" i="1" l="1"/>
</calcChain>
</file>

<file path=xl/sharedStrings.xml><?xml version="1.0" encoding="utf-8"?>
<sst xmlns="http://schemas.openxmlformats.org/spreadsheetml/2006/main" count="13406" uniqueCount="2948">
  <si>
    <t>Amount of Backfill</t>
  </si>
  <si>
    <t>GENERAL FUND</t>
  </si>
  <si>
    <t>SPECIAL FUND</t>
  </si>
  <si>
    <t>DEBT SERVICE FUND</t>
  </si>
  <si>
    <t>CAPITAL PROJECTS FUND</t>
  </si>
  <si>
    <t xml:space="preserve">Code </t>
  </si>
  <si>
    <t>Dollar</t>
  </si>
  <si>
    <t>Sec.</t>
  </si>
  <si>
    <t xml:space="preserve">Limit </t>
  </si>
  <si>
    <t>Purpose</t>
  </si>
  <si>
    <t>Rate</t>
  </si>
  <si>
    <t xml:space="preserve">Regular General levy </t>
  </si>
  <si>
    <t>(384)</t>
  </si>
  <si>
    <t xml:space="preserve">        Non-Voted   Other Permissible Levies</t>
  </si>
  <si>
    <t>12(8)</t>
  </si>
  <si>
    <t>Contract for use of Bridge</t>
  </si>
  <si>
    <t>12(10)</t>
  </si>
  <si>
    <t>Opr &amp; Maint publicly owned Transit</t>
  </si>
  <si>
    <t>12(11)</t>
  </si>
  <si>
    <t>Amt Nec</t>
  </si>
  <si>
    <t>Rent, Ins. Maint of Civic Center</t>
  </si>
  <si>
    <t>12(12)</t>
  </si>
  <si>
    <t>Opr &amp; Maint of City owned Civic Center</t>
  </si>
  <si>
    <t>12(13)</t>
  </si>
  <si>
    <t>Planning a Sanitary Disposal Project</t>
  </si>
  <si>
    <t>12(14)</t>
  </si>
  <si>
    <t>Aviation Authority (under sec.330A.15)</t>
  </si>
  <si>
    <t>12(15)</t>
  </si>
  <si>
    <t>Levee Impr. fund in special charter city</t>
  </si>
  <si>
    <t>12(17)</t>
  </si>
  <si>
    <t>Liability, property &amp; self insurance costs</t>
  </si>
  <si>
    <t>12(21)</t>
  </si>
  <si>
    <t>Support of a Local  Emerg.Mgmt.Comm.</t>
  </si>
  <si>
    <t xml:space="preserve">         Voted   Other Permissible Levies</t>
  </si>
  <si>
    <t>12(1)</t>
  </si>
  <si>
    <t>Instrumental/Vocal Music Groups</t>
  </si>
  <si>
    <t>12(2)</t>
  </si>
  <si>
    <t>Memorial Building</t>
  </si>
  <si>
    <t>12(3)</t>
  </si>
  <si>
    <t>Symphony Orchestra</t>
  </si>
  <si>
    <t>12(4)</t>
  </si>
  <si>
    <t>Cultural &amp; Scientific Facilities</t>
  </si>
  <si>
    <t>12(5)</t>
  </si>
  <si>
    <t>As Voted</t>
  </si>
  <si>
    <t>County Bridge</t>
  </si>
  <si>
    <t>12(6)</t>
  </si>
  <si>
    <t>Missi or Missouri River Bridge Const.</t>
  </si>
  <si>
    <t>12(9)</t>
  </si>
  <si>
    <t>Aid to a Transit Company</t>
  </si>
  <si>
    <t>12(16)</t>
  </si>
  <si>
    <t>Maintain Institution received by gift/devise</t>
  </si>
  <si>
    <t>12(18)</t>
  </si>
  <si>
    <t>City Emergency Medical District</t>
  </si>
  <si>
    <t>12(20)</t>
  </si>
  <si>
    <t>Support Public Library</t>
  </si>
  <si>
    <t>28E.22</t>
  </si>
  <si>
    <t>Unified Law Enforcement</t>
  </si>
  <si>
    <t xml:space="preserve">     Total General Fund Regular Levies (5 thru 24)</t>
  </si>
  <si>
    <t>Ag Land</t>
  </si>
  <si>
    <t xml:space="preserve">     Total General Fund Tax Levies         (25 + 26)</t>
  </si>
  <si>
    <t>Do Not Add</t>
  </si>
  <si>
    <t xml:space="preserve">           Special Revenue Levies</t>
  </si>
  <si>
    <t>Emergency (if general fund at levy limit)</t>
  </si>
  <si>
    <t>Police &amp; Fire Retirement</t>
  </si>
  <si>
    <t>FICA &amp; IPERS (if general fund at levy limit)</t>
  </si>
  <si>
    <t>Rules</t>
  </si>
  <si>
    <t>Other Employee Benefits</t>
  </si>
  <si>
    <t xml:space="preserve">               Total Employee Benefit Levies          (29,30,31)</t>
  </si>
  <si>
    <t xml:space="preserve">     Sub Total Special Revenue Levies     (28+32)</t>
  </si>
  <si>
    <t>Debt Service Levy               76.10(6)</t>
  </si>
  <si>
    <t>Capital Projects      (Capital Improv. Reserve)</t>
  </si>
  <si>
    <t>Total Property Taxes           (27+39+40+41)</t>
  </si>
  <si>
    <t>Instructions:</t>
  </si>
  <si>
    <t xml:space="preserve">The purpose of this tool is to help cities allocate their commercial &amp; industrial replacement payments (backfill) by fund according to the </t>
  </si>
  <si>
    <t>https://dom.iowa.gov/document/commercial-industrial-replacement-payments</t>
  </si>
  <si>
    <t>Year</t>
  </si>
  <si>
    <t>LA CODE</t>
  </si>
  <si>
    <t>BASE</t>
  </si>
  <si>
    <t>INCREMENT</t>
  </si>
  <si>
    <t>Assessed Commercial</t>
  </si>
  <si>
    <t>Assessed Industrial</t>
  </si>
  <si>
    <t>Taxable Commercial</t>
  </si>
  <si>
    <t>Taxable Industrial</t>
  </si>
  <si>
    <t>C/I LOSS</t>
  </si>
  <si>
    <t>TIF SPECIAL REVENUE FUND</t>
  </si>
  <si>
    <t>Est. Rate</t>
  </si>
  <si>
    <t>AMOUNT</t>
  </si>
  <si>
    <t>Est. C/I Rev Loss</t>
  </si>
  <si>
    <t>REGULAR</t>
  </si>
  <si>
    <t>DEBT SERVICE</t>
  </si>
  <si>
    <t>TAXABLE VALUATION</t>
  </si>
  <si>
    <t>W/ GE</t>
  </si>
  <si>
    <t>CITY NAME</t>
  </si>
  <si>
    <t>CODE</t>
  </si>
  <si>
    <t>NAME</t>
  </si>
  <si>
    <t>80G751</t>
  </si>
  <si>
    <t>BEACONSFIELD</t>
  </si>
  <si>
    <t>27G252</t>
  </si>
  <si>
    <t>LE ROY</t>
  </si>
  <si>
    <t>46G432</t>
  </si>
  <si>
    <t>PIONEER</t>
  </si>
  <si>
    <t>08G056</t>
  </si>
  <si>
    <t>BERKLEY</t>
  </si>
  <si>
    <t>31G289</t>
  </si>
  <si>
    <t>DURANGO</t>
  </si>
  <si>
    <t>31G284</t>
  </si>
  <si>
    <t>BANKSTON</t>
  </si>
  <si>
    <t>02G006</t>
  </si>
  <si>
    <t>CARBON</t>
  </si>
  <si>
    <t>80G757</t>
  </si>
  <si>
    <t>MALOY</t>
  </si>
  <si>
    <t>99G952</t>
  </si>
  <si>
    <t>GALT</t>
  </si>
  <si>
    <t>69G644</t>
  </si>
  <si>
    <t>COBURG</t>
  </si>
  <si>
    <t>13G113</t>
  </si>
  <si>
    <t>YETTER</t>
  </si>
  <si>
    <t>27G253</t>
  </si>
  <si>
    <t>PLEASANTON</t>
  </si>
  <si>
    <t>42G395</t>
  </si>
  <si>
    <t>OWASA</t>
  </si>
  <si>
    <t>73G678</t>
  </si>
  <si>
    <t>HEPBURN</t>
  </si>
  <si>
    <t>80G752</t>
  </si>
  <si>
    <t>BENTON</t>
  </si>
  <si>
    <t>58G556</t>
  </si>
  <si>
    <t>COTTER</t>
  </si>
  <si>
    <t>93G895</t>
  </si>
  <si>
    <t>MILLERTON</t>
  </si>
  <si>
    <t>24G217</t>
  </si>
  <si>
    <t>BUCK GROVE</t>
  </si>
  <si>
    <t>22G197</t>
  </si>
  <si>
    <t>OSTERDOCK</t>
  </si>
  <si>
    <t>08G055</t>
  </si>
  <si>
    <t>BEAVER</t>
  </si>
  <si>
    <t>13G104</t>
  </si>
  <si>
    <t>JOLLEY</t>
  </si>
  <si>
    <t>63G598</t>
  </si>
  <si>
    <t>MARYSVILLE</t>
  </si>
  <si>
    <t>22G182</t>
  </si>
  <si>
    <t>CLAYTON</t>
  </si>
  <si>
    <t>21G175</t>
  </si>
  <si>
    <t>GILLETT GROVE</t>
  </si>
  <si>
    <t>74G689</t>
  </si>
  <si>
    <t>RODMAN</t>
  </si>
  <si>
    <t>44G410</t>
  </si>
  <si>
    <t>COPPOCK</t>
  </si>
  <si>
    <t>80G755</t>
  </si>
  <si>
    <t>ELLSTON</t>
  </si>
  <si>
    <t>46G428</t>
  </si>
  <si>
    <t>HARDY</t>
  </si>
  <si>
    <t>24G216</t>
  </si>
  <si>
    <t>ASPINWALL</t>
  </si>
  <si>
    <t>61G576</t>
  </si>
  <si>
    <t>BEVINGTON</t>
  </si>
  <si>
    <t>04G023</t>
  </si>
  <si>
    <t>PLANO</t>
  </si>
  <si>
    <t>21G178</t>
  </si>
  <si>
    <t>ROSSIE</t>
  </si>
  <si>
    <t>04G025</t>
  </si>
  <si>
    <t>UDELL</t>
  </si>
  <si>
    <t>96G922</t>
  </si>
  <si>
    <t>JACKSON JUNCTION</t>
  </si>
  <si>
    <t>73G679</t>
  </si>
  <si>
    <t>NORTHBORO</t>
  </si>
  <si>
    <t>73G672</t>
  </si>
  <si>
    <t>BLANCHARD</t>
  </si>
  <si>
    <t>46G431</t>
  </si>
  <si>
    <t>OTTOSEN</t>
  </si>
  <si>
    <t>91G880</t>
  </si>
  <si>
    <t>SANDYVILLE</t>
  </si>
  <si>
    <t>74G684</t>
  </si>
  <si>
    <t>CURLEW</t>
  </si>
  <si>
    <t>50G474</t>
  </si>
  <si>
    <t>VALERIA</t>
  </si>
  <si>
    <t>87G841</t>
  </si>
  <si>
    <t>CONWAY</t>
  </si>
  <si>
    <t>54G504</t>
  </si>
  <si>
    <t>HAYESVILLE</t>
  </si>
  <si>
    <t>36G340</t>
  </si>
  <si>
    <t>IMOGENE</t>
  </si>
  <si>
    <t>88G853</t>
  </si>
  <si>
    <t>THAYER</t>
  </si>
  <si>
    <t>79G746</t>
  </si>
  <si>
    <t>GUERNSEY</t>
  </si>
  <si>
    <t>13G105</t>
  </si>
  <si>
    <t>KNIERIM</t>
  </si>
  <si>
    <t>88G852</t>
  </si>
  <si>
    <t>SHANNON CITY</t>
  </si>
  <si>
    <t>86G836</t>
  </si>
  <si>
    <t>VINING</t>
  </si>
  <si>
    <t>13G110</t>
  </si>
  <si>
    <t>RINARD</t>
  </si>
  <si>
    <t>31G283</t>
  </si>
  <si>
    <t>BALLTOWN</t>
  </si>
  <si>
    <t>31G293</t>
  </si>
  <si>
    <t>GRAF</t>
  </si>
  <si>
    <t>83G796</t>
  </si>
  <si>
    <t>TENNANT</t>
  </si>
  <si>
    <t>19G162</t>
  </si>
  <si>
    <t>BASSETT</t>
  </si>
  <si>
    <t>67G636</t>
  </si>
  <si>
    <t>RODNEY</t>
  </si>
  <si>
    <t>67G638</t>
  </si>
  <si>
    <t>TURIN</t>
  </si>
  <si>
    <t>34G324</t>
  </si>
  <si>
    <t>COLWELL</t>
  </si>
  <si>
    <t>83G792</t>
  </si>
  <si>
    <t>KIRKMAN</t>
  </si>
  <si>
    <t>32G304</t>
  </si>
  <si>
    <t>DOLLIVER</t>
  </si>
  <si>
    <t>35G336</t>
  </si>
  <si>
    <t>POPEJOY</t>
  </si>
  <si>
    <t>80G759</t>
  </si>
  <si>
    <t>REDDING</t>
  </si>
  <si>
    <t>17G144</t>
  </si>
  <si>
    <t>DOUGHERTY</t>
  </si>
  <si>
    <t>54G508</t>
  </si>
  <si>
    <t>KINROSS</t>
  </si>
  <si>
    <t>05G030</t>
  </si>
  <si>
    <t>GRAY</t>
  </si>
  <si>
    <t>73G682</t>
  </si>
  <si>
    <t>YORKTOWN</t>
  </si>
  <si>
    <t>79G747</t>
  </si>
  <si>
    <t>HARTWICK</t>
  </si>
  <si>
    <t>84G806</t>
  </si>
  <si>
    <t>MATLOCK</t>
  </si>
  <si>
    <t>37G347</t>
  </si>
  <si>
    <t>DANA</t>
  </si>
  <si>
    <t>33G317</t>
  </si>
  <si>
    <t>RANDALIA</t>
  </si>
  <si>
    <t>54G514</t>
  </si>
  <si>
    <t>THORNBURG</t>
  </si>
  <si>
    <t>91G869</t>
  </si>
  <si>
    <t>ACKWORTH</t>
  </si>
  <si>
    <t>75G701</t>
  </si>
  <si>
    <t>STRUBLE</t>
  </si>
  <si>
    <t>23G201</t>
  </si>
  <si>
    <t>ANDOVER</t>
  </si>
  <si>
    <t>22G185</t>
  </si>
  <si>
    <t>ELKPORT</t>
  </si>
  <si>
    <t>53G496</t>
  </si>
  <si>
    <t>MORLEY</t>
  </si>
  <si>
    <t>66G626</t>
  </si>
  <si>
    <t>ORCHARD</t>
  </si>
  <si>
    <t>04G024</t>
  </si>
  <si>
    <t>RATHBUN</t>
  </si>
  <si>
    <t>12G095</t>
  </si>
  <si>
    <t>AREDALE</t>
  </si>
  <si>
    <t>88G847</t>
  </si>
  <si>
    <t>ARISPE</t>
  </si>
  <si>
    <t>84G800</t>
  </si>
  <si>
    <t>CHATSWORTH</t>
  </si>
  <si>
    <t>49G460</t>
  </si>
  <si>
    <t>SPRAGUEVILLE</t>
  </si>
  <si>
    <t>90G864</t>
  </si>
  <si>
    <t>CHILLICOTHE</t>
  </si>
  <si>
    <t>76G711</t>
  </si>
  <si>
    <t>VARINA</t>
  </si>
  <si>
    <t>93G891</t>
  </si>
  <si>
    <t>CLIO</t>
  </si>
  <si>
    <t>11G092</t>
  </si>
  <si>
    <t>TRUESDALE</t>
  </si>
  <si>
    <t>54G502</t>
  </si>
  <si>
    <t>GIBSON</t>
  </si>
  <si>
    <t>91G881</t>
  </si>
  <si>
    <t>SPRING HILL</t>
  </si>
  <si>
    <t>21G176</t>
  </si>
  <si>
    <t>GREENVILLE</t>
  </si>
  <si>
    <t>76G708</t>
  </si>
  <si>
    <t>PLOVER</t>
  </si>
  <si>
    <t>35G334</t>
  </si>
  <si>
    <t>HANSELL</t>
  </si>
  <si>
    <t>31G285</t>
  </si>
  <si>
    <t>BERNARD</t>
  </si>
  <si>
    <t>62G587</t>
  </si>
  <si>
    <t>KEOMAH VILLAGE</t>
  </si>
  <si>
    <t>38G358</t>
  </si>
  <si>
    <t>MORRISON</t>
  </si>
  <si>
    <t>95G916</t>
  </si>
  <si>
    <t>SCARVILLE</t>
  </si>
  <si>
    <t>14G124</t>
  </si>
  <si>
    <t>RALSTON</t>
  </si>
  <si>
    <t>87G845</t>
  </si>
  <si>
    <t>SHARPSBURG</t>
  </si>
  <si>
    <t>31G302</t>
  </si>
  <si>
    <t>ZWINGLE</t>
  </si>
  <si>
    <t>46G426</t>
  </si>
  <si>
    <t>BRADGATE</t>
  </si>
  <si>
    <t>31G287</t>
  </si>
  <si>
    <t>CENTRALIA</t>
  </si>
  <si>
    <t>75G694</t>
  </si>
  <si>
    <t>CRAIG</t>
  </si>
  <si>
    <t>69G646</t>
  </si>
  <si>
    <t>GRANT</t>
  </si>
  <si>
    <t>81G765</t>
  </si>
  <si>
    <t>NEMAHA</t>
  </si>
  <si>
    <t>22G187</t>
  </si>
  <si>
    <t>GARBER</t>
  </si>
  <si>
    <t>14G126</t>
  </si>
  <si>
    <t>WILLEY</t>
  </si>
  <si>
    <t>28G264</t>
  </si>
  <si>
    <t>MASONVILLE</t>
  </si>
  <si>
    <t>06G037</t>
  </si>
  <si>
    <t>LUZERNE</t>
  </si>
  <si>
    <t>93G896</t>
  </si>
  <si>
    <t>PROMISE CITY</t>
  </si>
  <si>
    <t>32G306</t>
  </si>
  <si>
    <t>GRUVER</t>
  </si>
  <si>
    <t>04G022</t>
  </si>
  <si>
    <t>NUMA</t>
  </si>
  <si>
    <t>64G614</t>
  </si>
  <si>
    <t>SAINT ANTHONY</t>
  </si>
  <si>
    <t>42G390</t>
  </si>
  <si>
    <t>BUCKEYE</t>
  </si>
  <si>
    <t>74G685</t>
  </si>
  <si>
    <t>CYLINDER</t>
  </si>
  <si>
    <t>54G515</t>
  </si>
  <si>
    <t>WEBSTER</t>
  </si>
  <si>
    <t>82G782</t>
  </si>
  <si>
    <t>PANORAMA PARK</t>
  </si>
  <si>
    <t>44G416</t>
  </si>
  <si>
    <t>ROME</t>
  </si>
  <si>
    <t>19G168</t>
  </si>
  <si>
    <t>NORTH WASHINGTON</t>
  </si>
  <si>
    <t>56G535</t>
  </si>
  <si>
    <t>ST PAUL</t>
  </si>
  <si>
    <t>88G849</t>
  </si>
  <si>
    <t>CROMWELL</t>
  </si>
  <si>
    <t>82G781</t>
  </si>
  <si>
    <t>NEW LIBERTY</t>
  </si>
  <si>
    <t>63G602</t>
  </si>
  <si>
    <t>SWAN</t>
  </si>
  <si>
    <t>22G196</t>
  </si>
  <si>
    <t>NORTH BUENA VISTA</t>
  </si>
  <si>
    <t>71G658</t>
  </si>
  <si>
    <t>ARCHER</t>
  </si>
  <si>
    <t>64G605</t>
  </si>
  <si>
    <t>FERGUSON</t>
  </si>
  <si>
    <t>54G509</t>
  </si>
  <si>
    <t>MARTINSBURG</t>
  </si>
  <si>
    <t>61G580</t>
  </si>
  <si>
    <t>PATTERSON</t>
  </si>
  <si>
    <t>49G449</t>
  </si>
  <si>
    <t>BALDWIN</t>
  </si>
  <si>
    <t>04G026</t>
  </si>
  <si>
    <t>UNIONVILLE</t>
  </si>
  <si>
    <t>44G956</t>
  </si>
  <si>
    <t>WESTWOOD</t>
  </si>
  <si>
    <t>10G081</t>
  </si>
  <si>
    <t>STANLEY</t>
  </si>
  <si>
    <t>78G736</t>
  </si>
  <si>
    <t>MCCLELLAND</t>
  </si>
  <si>
    <t>66G623</t>
  </si>
  <si>
    <t>CARPENTER</t>
  </si>
  <si>
    <t>56G532</t>
  </si>
  <si>
    <t>HOUGHTON</t>
  </si>
  <si>
    <t>68G643</t>
  </si>
  <si>
    <t>MELROSE</t>
  </si>
  <si>
    <t>59G564</t>
  </si>
  <si>
    <t>DERBY</t>
  </si>
  <si>
    <t>51G480</t>
  </si>
  <si>
    <t>PLEASANT PLAIN</t>
  </si>
  <si>
    <t>02G008</t>
  </si>
  <si>
    <t>NODAWAY</t>
  </si>
  <si>
    <t>75G699</t>
  </si>
  <si>
    <t>OYENS</t>
  </si>
  <si>
    <t>54G503</t>
  </si>
  <si>
    <t>HARPER</t>
  </si>
  <si>
    <t>91G879</t>
  </si>
  <si>
    <t>ST MARYS</t>
  </si>
  <si>
    <t>23G212</t>
  </si>
  <si>
    <t>TORONTO</t>
  </si>
  <si>
    <t>24G215</t>
  </si>
  <si>
    <t>ARION</t>
  </si>
  <si>
    <t>25G229</t>
  </si>
  <si>
    <t>BOUTON</t>
  </si>
  <si>
    <t>56G531</t>
  </si>
  <si>
    <t>FRANKLIN</t>
  </si>
  <si>
    <t>22G198</t>
  </si>
  <si>
    <t>ST OLAF</t>
  </si>
  <si>
    <t>08G059</t>
  </si>
  <si>
    <t>FRASER</t>
  </si>
  <si>
    <t>49G459</t>
  </si>
  <si>
    <t>ST DONATUS</t>
  </si>
  <si>
    <t>61G579</t>
  </si>
  <si>
    <t>MACKSBURG</t>
  </si>
  <si>
    <t>30G278</t>
  </si>
  <si>
    <t>SUPERIOR</t>
  </si>
  <si>
    <t>63G595</t>
  </si>
  <si>
    <t>HAMILTON</t>
  </si>
  <si>
    <t>24G224</t>
  </si>
  <si>
    <t>RICKETTS</t>
  </si>
  <si>
    <t>05G028</t>
  </si>
  <si>
    <t>BRAYTON</t>
  </si>
  <si>
    <t>97G934</t>
  </si>
  <si>
    <t>OTO</t>
  </si>
  <si>
    <t>46G434</t>
  </si>
  <si>
    <t>RUTLAND</t>
  </si>
  <si>
    <t>03G014</t>
  </si>
  <si>
    <t>WATERVILLE</t>
  </si>
  <si>
    <t>27G255</t>
  </si>
  <si>
    <t>WELDON</t>
  </si>
  <si>
    <t>75G693</t>
  </si>
  <si>
    <t>BRUNSVILLE</t>
  </si>
  <si>
    <t>55G522</t>
  </si>
  <si>
    <t>LEDYARD</t>
  </si>
  <si>
    <t>64G604</t>
  </si>
  <si>
    <t>CLEMONS</t>
  </si>
  <si>
    <t>40G375</t>
  </si>
  <si>
    <t>RANDALL</t>
  </si>
  <si>
    <t>18G156</t>
  </si>
  <si>
    <t>LARRABEE</t>
  </si>
  <si>
    <t>15G132</t>
  </si>
  <si>
    <t>MARNE</t>
  </si>
  <si>
    <t>15G134</t>
  </si>
  <si>
    <t>WIOTA</t>
  </si>
  <si>
    <t>51G957</t>
  </si>
  <si>
    <t>MAHARISHI VEDIC CITY</t>
  </si>
  <si>
    <t>45G420</t>
  </si>
  <si>
    <t>CHESTER</t>
  </si>
  <si>
    <t>65G618</t>
  </si>
  <si>
    <t>HASTINGS</t>
  </si>
  <si>
    <t>14G121</t>
  </si>
  <si>
    <t>LANESBORO</t>
  </si>
  <si>
    <t>61G578</t>
  </si>
  <si>
    <t>EAST PERU</t>
  </si>
  <si>
    <t>26G244</t>
  </si>
  <si>
    <t>FLORIS</t>
  </si>
  <si>
    <t>62G588</t>
  </si>
  <si>
    <t>LEIGHTON</t>
  </si>
  <si>
    <t>25G231</t>
  </si>
  <si>
    <t>DAWSON</t>
  </si>
  <si>
    <t>66G625</t>
  </si>
  <si>
    <t>MITCHELL</t>
  </si>
  <si>
    <t>79G750</t>
  </si>
  <si>
    <t>SEARSBORO</t>
  </si>
  <si>
    <t>55G523</t>
  </si>
  <si>
    <t>LONE ROCK</t>
  </si>
  <si>
    <t>08G060</t>
  </si>
  <si>
    <t>LUTHER</t>
  </si>
  <si>
    <t>94G910</t>
  </si>
  <si>
    <t>VINCENT</t>
  </si>
  <si>
    <t>62G584</t>
  </si>
  <si>
    <t>BARNES CITY</t>
  </si>
  <si>
    <t>23G213</t>
  </si>
  <si>
    <t>WELTON</t>
  </si>
  <si>
    <t>92G889</t>
  </si>
  <si>
    <t>WEST CHESTER</t>
  </si>
  <si>
    <t>06G038</t>
  </si>
  <si>
    <t>MOUNT AUBURN</t>
  </si>
  <si>
    <t>83G797</t>
  </si>
  <si>
    <t>WESTPHALIA</t>
  </si>
  <si>
    <t>42G399</t>
  </si>
  <si>
    <t>WHITTEN</t>
  </si>
  <si>
    <t>91G871</t>
  </si>
  <si>
    <t>CUMMING</t>
  </si>
  <si>
    <t>82G779</t>
  </si>
  <si>
    <t>MAYSVILLE</t>
  </si>
  <si>
    <t>59G567</t>
  </si>
  <si>
    <t>WILLIAMSON</t>
  </si>
  <si>
    <t>35G330</t>
  </si>
  <si>
    <t>ALEXANDER</t>
  </si>
  <si>
    <t>13G112</t>
  </si>
  <si>
    <t>SOMERS</t>
  </si>
  <si>
    <t>21G181</t>
  </si>
  <si>
    <t>WEBB</t>
  </si>
  <si>
    <t>50G470</t>
  </si>
  <si>
    <t>OAKLAND ACRES</t>
  </si>
  <si>
    <t>64G607</t>
  </si>
  <si>
    <t>HAVERHILL</t>
  </si>
  <si>
    <t>17G148</t>
  </si>
  <si>
    <t>ROCK FALLS</t>
  </si>
  <si>
    <t>35G332</t>
  </si>
  <si>
    <t>GENEVA</t>
  </si>
  <si>
    <t>65G619</t>
  </si>
  <si>
    <t>HENDERSON</t>
  </si>
  <si>
    <t>80G760</t>
  </si>
  <si>
    <t>TINGLEY</t>
  </si>
  <si>
    <t>66G624</t>
  </si>
  <si>
    <t>MCINTIRE</t>
  </si>
  <si>
    <t>41G384</t>
  </si>
  <si>
    <t>GOODELL</t>
  </si>
  <si>
    <t>17G150</t>
  </si>
  <si>
    <t>SWALEDALE</t>
  </si>
  <si>
    <t>46G435</t>
  </si>
  <si>
    <t>THOR</t>
  </si>
  <si>
    <t>96G919</t>
  </si>
  <si>
    <t>CASTALIA</t>
  </si>
  <si>
    <t>57G550</t>
  </si>
  <si>
    <t>PRAIRIEBURG</t>
  </si>
  <si>
    <t>73G673</t>
  </si>
  <si>
    <t>BRADDYVILLE</t>
  </si>
  <si>
    <t>76G705</t>
  </si>
  <si>
    <t>HAVELOCK</t>
  </si>
  <si>
    <t>01G002</t>
  </si>
  <si>
    <t>BRIDGEWATER</t>
  </si>
  <si>
    <t>67G632</t>
  </si>
  <si>
    <t>CASTANA</t>
  </si>
  <si>
    <t>33G318</t>
  </si>
  <si>
    <t>ST LUCAS</t>
  </si>
  <si>
    <t>28G259</t>
  </si>
  <si>
    <t>DUNDEE</t>
  </si>
  <si>
    <t>49G456</t>
  </si>
  <si>
    <t>MONMOUTH</t>
  </si>
  <si>
    <t>71G659</t>
  </si>
  <si>
    <t>CALUMET</t>
  </si>
  <si>
    <t>86G831</t>
  </si>
  <si>
    <t>LINCOLN</t>
  </si>
  <si>
    <t>49G461</t>
  </si>
  <si>
    <t>SPRINGBROOK</t>
  </si>
  <si>
    <t>70G655</t>
  </si>
  <si>
    <t>STOCKTON</t>
  </si>
  <si>
    <t>18G158</t>
  </si>
  <si>
    <t>MERIDEN</t>
  </si>
  <si>
    <t>48G443</t>
  </si>
  <si>
    <t>MILLERSBURG</t>
  </si>
  <si>
    <t>26G243</t>
  </si>
  <si>
    <t>DRAKESVILLE</t>
  </si>
  <si>
    <t>14G122</t>
  </si>
  <si>
    <t>LIDDERDALE</t>
  </si>
  <si>
    <t>31G300</t>
  </si>
  <si>
    <t>SHERRILL</t>
  </si>
  <si>
    <t>60G568</t>
  </si>
  <si>
    <t>ALVORD</t>
  </si>
  <si>
    <t>28G257</t>
  </si>
  <si>
    <t>DELAWARE</t>
  </si>
  <si>
    <t>73G680</t>
  </si>
  <si>
    <t>SHAMBAUGH</t>
  </si>
  <si>
    <t>75G702</t>
  </si>
  <si>
    <t>WESTFIELD</t>
  </si>
  <si>
    <t>94G901</t>
  </si>
  <si>
    <t>CLARE</t>
  </si>
  <si>
    <t>04G018</t>
  </si>
  <si>
    <t>EXLINE</t>
  </si>
  <si>
    <t>31G298</t>
  </si>
  <si>
    <t>RICKARDSVILLE</t>
  </si>
  <si>
    <t>87G839</t>
  </si>
  <si>
    <t>BLOCKTON</t>
  </si>
  <si>
    <t>10G072</t>
  </si>
  <si>
    <t>AURORA</t>
  </si>
  <si>
    <t>50G472</t>
  </si>
  <si>
    <t>REASNOR</t>
  </si>
  <si>
    <t>94G899</t>
  </si>
  <si>
    <t>BARNUM</t>
  </si>
  <si>
    <t>94G908</t>
  </si>
  <si>
    <t>MOORLAND</t>
  </si>
  <si>
    <t>27G247</t>
  </si>
  <si>
    <t>DECATUR CITY</t>
  </si>
  <si>
    <t>09G065</t>
  </si>
  <si>
    <t>FREDERIKA</t>
  </si>
  <si>
    <t>72G668</t>
  </si>
  <si>
    <t>HARRIS</t>
  </si>
  <si>
    <t>43G403</t>
  </si>
  <si>
    <t>MAGNOLIA</t>
  </si>
  <si>
    <t>74G683</t>
  </si>
  <si>
    <t>AYRSHIRE</t>
  </si>
  <si>
    <t>12G096</t>
  </si>
  <si>
    <t>BRISTOW</t>
  </si>
  <si>
    <t>21G172</t>
  </si>
  <si>
    <t>DICKENS</t>
  </si>
  <si>
    <t>14G120</t>
  </si>
  <si>
    <t>HALBUR</t>
  </si>
  <si>
    <t>31G299</t>
  </si>
  <si>
    <t>SAGEVILLE</t>
  </si>
  <si>
    <t>99G955</t>
  </si>
  <si>
    <t>WOOLSTOCK</t>
  </si>
  <si>
    <t>44G411</t>
  </si>
  <si>
    <t>HILLSBORO</t>
  </si>
  <si>
    <t>62G591</t>
  </si>
  <si>
    <t>ROSE HILL</t>
  </si>
  <si>
    <t>78G734</t>
  </si>
  <si>
    <t>HANCOCK</t>
  </si>
  <si>
    <t>67G637</t>
  </si>
  <si>
    <t>SOLDIER</t>
  </si>
  <si>
    <t>36G341</t>
  </si>
  <si>
    <t>RANDOLPH</t>
  </si>
  <si>
    <t>38G353</t>
  </si>
  <si>
    <t>BEAMAN</t>
  </si>
  <si>
    <t>32G308</t>
  </si>
  <si>
    <t>WALLINGFORD</t>
  </si>
  <si>
    <t>11G086</t>
  </si>
  <si>
    <t>LINN GROVE</t>
  </si>
  <si>
    <t>83G793</t>
  </si>
  <si>
    <t>PANAMA</t>
  </si>
  <si>
    <t>54G513</t>
  </si>
  <si>
    <t>SOUTH ENGLISH</t>
  </si>
  <si>
    <t>90G867</t>
  </si>
  <si>
    <t>KIRKVILLE</t>
  </si>
  <si>
    <t>76G707</t>
  </si>
  <si>
    <t>PALMER</t>
  </si>
  <si>
    <t>08G063</t>
  </si>
  <si>
    <t>PILOT MOUND</t>
  </si>
  <si>
    <t>08G058</t>
  </si>
  <si>
    <t>BOXHOLM</t>
  </si>
  <si>
    <t>43G401</t>
  </si>
  <si>
    <t>LITTLE SIOUX</t>
  </si>
  <si>
    <t>38G360</t>
  </si>
  <si>
    <t>STOUT</t>
  </si>
  <si>
    <t>87G842</t>
  </si>
  <si>
    <t>GRAVITY</t>
  </si>
  <si>
    <t>99G954</t>
  </si>
  <si>
    <t>ROWAN</t>
  </si>
  <si>
    <t>48G445</t>
  </si>
  <si>
    <t>PARNELL</t>
  </si>
  <si>
    <t>97G940</t>
  </si>
  <si>
    <t>SMITHLAND</t>
  </si>
  <si>
    <t>53G498</t>
  </si>
  <si>
    <t>ONSLOW</t>
  </si>
  <si>
    <t>51G479</t>
  </si>
  <si>
    <t>PACKWOOD</t>
  </si>
  <si>
    <t>54G510</t>
  </si>
  <si>
    <t>OLLIE</t>
  </si>
  <si>
    <t>27G249</t>
  </si>
  <si>
    <t>GRAND RIVER</t>
  </si>
  <si>
    <t>50G465</t>
  </si>
  <si>
    <t>LAMBS GROVE</t>
  </si>
  <si>
    <t>83G794</t>
  </si>
  <si>
    <t>PORTSMOUTH</t>
  </si>
  <si>
    <t>25G235</t>
  </si>
  <si>
    <t>LINDEN</t>
  </si>
  <si>
    <t>42G394</t>
  </si>
  <si>
    <t>NEW PROVIDENCE</t>
  </si>
  <si>
    <t>95G915</t>
  </si>
  <si>
    <t>RAKE</t>
  </si>
  <si>
    <t>11G089</t>
  </si>
  <si>
    <t>REMBRANDT</t>
  </si>
  <si>
    <t>86G826</t>
  </si>
  <si>
    <t>CLUTIER</t>
  </si>
  <si>
    <t>98G943</t>
  </si>
  <si>
    <t>HANLONTOWN</t>
  </si>
  <si>
    <t>40G374</t>
  </si>
  <si>
    <t>KAMRAR</t>
  </si>
  <si>
    <t>21G174</t>
  </si>
  <si>
    <t>FOSTORIA</t>
  </si>
  <si>
    <t>67G631</t>
  </si>
  <si>
    <t>BLENCOE</t>
  </si>
  <si>
    <t>98G944</t>
  </si>
  <si>
    <t>JOICE</t>
  </si>
  <si>
    <t>27G254</t>
  </si>
  <si>
    <t>VAN WERT</t>
  </si>
  <si>
    <t>23G208</t>
  </si>
  <si>
    <t>GOOSE LAKE</t>
  </si>
  <si>
    <t>67G634</t>
  </si>
  <si>
    <t>MOORHEAD</t>
  </si>
  <si>
    <t>33G321</t>
  </si>
  <si>
    <t>WESTGATE</t>
  </si>
  <si>
    <t>40G371</t>
  </si>
  <si>
    <t>BLAIRSBURG</t>
  </si>
  <si>
    <t>36G345</t>
  </si>
  <si>
    <t>THURMAN</t>
  </si>
  <si>
    <t>39G366</t>
  </si>
  <si>
    <t>JAMAICA</t>
  </si>
  <si>
    <t>23G211</t>
  </si>
  <si>
    <t>LOW MOOR</t>
  </si>
  <si>
    <t>59G565</t>
  </si>
  <si>
    <t>LUCAS</t>
  </si>
  <si>
    <t>72G669</t>
  </si>
  <si>
    <t>MELVIN</t>
  </si>
  <si>
    <t>33G319</t>
  </si>
  <si>
    <t>WADENA</t>
  </si>
  <si>
    <t>41G387</t>
  </si>
  <si>
    <t>WODEN</t>
  </si>
  <si>
    <t>20G171</t>
  </si>
  <si>
    <t>WOODBURN</t>
  </si>
  <si>
    <t>47G436</t>
  </si>
  <si>
    <t>ARTHUR</t>
  </si>
  <si>
    <t>86G828</t>
  </si>
  <si>
    <t>ELBERON</t>
  </si>
  <si>
    <t>73G676</t>
  </si>
  <si>
    <t>COLLEGE SPRINGS</t>
  </si>
  <si>
    <t>97G929</t>
  </si>
  <si>
    <t>CUSHING</t>
  </si>
  <si>
    <t>31G295</t>
  </si>
  <si>
    <t>LUXEMBURG</t>
  </si>
  <si>
    <t>22G200</t>
  </si>
  <si>
    <t>VOLGA</t>
  </si>
  <si>
    <t>22G191</t>
  </si>
  <si>
    <t>LUANA</t>
  </si>
  <si>
    <t>44G415</t>
  </si>
  <si>
    <t>OLDS</t>
  </si>
  <si>
    <t>26G245</t>
  </si>
  <si>
    <t>PULASKI</t>
  </si>
  <si>
    <t>18G155</t>
  </si>
  <si>
    <t>CLEGHORN</t>
  </si>
  <si>
    <t>27G248</t>
  </si>
  <si>
    <t>GARDEN GROVE</t>
  </si>
  <si>
    <t>38G357</t>
  </si>
  <si>
    <t>HOLLAND</t>
  </si>
  <si>
    <t>52G487</t>
  </si>
  <si>
    <t>SHUEYVILLE</t>
  </si>
  <si>
    <t>58G557</t>
  </si>
  <si>
    <t>FREDONIA</t>
  </si>
  <si>
    <t>60G573</t>
  </si>
  <si>
    <t>LESTER</t>
  </si>
  <si>
    <t>73G675</t>
  </si>
  <si>
    <t>COIN</t>
  </si>
  <si>
    <t>17G146</t>
  </si>
  <si>
    <t>MESERVEY</t>
  </si>
  <si>
    <t>97G931</t>
  </si>
  <si>
    <t>HORNICK</t>
  </si>
  <si>
    <t>84G807</t>
  </si>
  <si>
    <t>MAURICE</t>
  </si>
  <si>
    <t>55G521</t>
  </si>
  <si>
    <t>LAKOTA</t>
  </si>
  <si>
    <t>89G856</t>
  </si>
  <si>
    <t>CANTRIL</t>
  </si>
  <si>
    <t>95G914</t>
  </si>
  <si>
    <t>LELAND</t>
  </si>
  <si>
    <t>65G622</t>
  </si>
  <si>
    <t>SILVER CITY</t>
  </si>
  <si>
    <t>35G331</t>
  </si>
  <si>
    <t>COULTER</t>
  </si>
  <si>
    <t>37G350</t>
  </si>
  <si>
    <t>PATON</t>
  </si>
  <si>
    <t>64G608</t>
  </si>
  <si>
    <t>LAUREL</t>
  </si>
  <si>
    <t>02G009</t>
  </si>
  <si>
    <t>PRESCOTT</t>
  </si>
  <si>
    <t>97G927</t>
  </si>
  <si>
    <t>BRONSON</t>
  </si>
  <si>
    <t>50G467</t>
  </si>
  <si>
    <t>MINGO</t>
  </si>
  <si>
    <t>49G453</t>
  </si>
  <si>
    <t>LA MOTTE</t>
  </si>
  <si>
    <t>64G610</t>
  </si>
  <si>
    <t>LISCOMB</t>
  </si>
  <si>
    <t>24G222</t>
  </si>
  <si>
    <t>KIRON</t>
  </si>
  <si>
    <t>93G894</t>
  </si>
  <si>
    <t>LINEVILLE</t>
  </si>
  <si>
    <t>27G246</t>
  </si>
  <si>
    <t>DAVIS CITY</t>
  </si>
  <si>
    <t>51G478</t>
  </si>
  <si>
    <t>LOCKRIDGE</t>
  </si>
  <si>
    <t>82G774</t>
  </si>
  <si>
    <t>DIXON</t>
  </si>
  <si>
    <t>28G261</t>
  </si>
  <si>
    <t>GREELEY</t>
  </si>
  <si>
    <t>63G596</t>
  </si>
  <si>
    <t>HARVEY</t>
  </si>
  <si>
    <t>19G164</t>
  </si>
  <si>
    <t>IONIA</t>
  </si>
  <si>
    <t>14G118</t>
  </si>
  <si>
    <t>DEDHAM</t>
  </si>
  <si>
    <t>98G945</t>
  </si>
  <si>
    <t>KENSETT</t>
  </si>
  <si>
    <t>53G494</t>
  </si>
  <si>
    <t>MARTELLE</t>
  </si>
  <si>
    <t>15G129</t>
  </si>
  <si>
    <t>CUMBERLAND</t>
  </si>
  <si>
    <t>18G160</t>
  </si>
  <si>
    <t>WASHTA</t>
  </si>
  <si>
    <t>70G650</t>
  </si>
  <si>
    <t>ATALISSA</t>
  </si>
  <si>
    <t>89G861</t>
  </si>
  <si>
    <t>STOCKPORT</t>
  </si>
  <si>
    <t>41G382</t>
  </si>
  <si>
    <t>CRYSTAL LAKE</t>
  </si>
  <si>
    <t>86G832</t>
  </si>
  <si>
    <t>MONTOUR</t>
  </si>
  <si>
    <t>19G161</t>
  </si>
  <si>
    <t>ALTA VISTA</t>
  </si>
  <si>
    <t>86G825</t>
  </si>
  <si>
    <t>CHELSEA</t>
  </si>
  <si>
    <t>48G441</t>
  </si>
  <si>
    <t>LADORA</t>
  </si>
  <si>
    <t>39G370</t>
  </si>
  <si>
    <t>YALE</t>
  </si>
  <si>
    <t>79G744</t>
  </si>
  <si>
    <t>DEEP RIVER</t>
  </si>
  <si>
    <t>24G219</t>
  </si>
  <si>
    <t>DELOIT</t>
  </si>
  <si>
    <t>98G942</t>
  </si>
  <si>
    <t>GRAFTON</t>
  </si>
  <si>
    <t>10G080</t>
  </si>
  <si>
    <t>ROWLEY</t>
  </si>
  <si>
    <t>82G775</t>
  </si>
  <si>
    <t>DONAHUE</t>
  </si>
  <si>
    <t>96G924</t>
  </si>
  <si>
    <t>RIDGEWAY</t>
  </si>
  <si>
    <t>64G613</t>
  </si>
  <si>
    <t>RHODES</t>
  </si>
  <si>
    <t>92G884</t>
  </si>
  <si>
    <t>CRAWFORDSVILLE</t>
  </si>
  <si>
    <t>54G507</t>
  </si>
  <si>
    <t>KESWICK</t>
  </si>
  <si>
    <t>81G761</t>
  </si>
  <si>
    <t>AUBURN</t>
  </si>
  <si>
    <t>74G688</t>
  </si>
  <si>
    <t>MALLARD</t>
  </si>
  <si>
    <t>55G524</t>
  </si>
  <si>
    <t>LUVERNE</t>
  </si>
  <si>
    <t>82G780</t>
  </si>
  <si>
    <t>MCCAUSLAND</t>
  </si>
  <si>
    <t>33G320</t>
  </si>
  <si>
    <t>WAUCOMA</t>
  </si>
  <si>
    <t>22G186</t>
  </si>
  <si>
    <t>FARMERSBURG</t>
  </si>
  <si>
    <t>85G817</t>
  </si>
  <si>
    <t>KELLEY</t>
  </si>
  <si>
    <t>11G087</t>
  </si>
  <si>
    <t>MARATHON</t>
  </si>
  <si>
    <t>43G405</t>
  </si>
  <si>
    <t>MODALE</t>
  </si>
  <si>
    <t>36G342</t>
  </si>
  <si>
    <t>RIVERTON</t>
  </si>
  <si>
    <t>81G764</t>
  </si>
  <si>
    <t>LYTTON</t>
  </si>
  <si>
    <t>46G433</t>
  </si>
  <si>
    <t>RENWICK</t>
  </si>
  <si>
    <t>10G073</t>
  </si>
  <si>
    <t>BRANDON</t>
  </si>
  <si>
    <t>80G754</t>
  </si>
  <si>
    <t>DIAGONAL</t>
  </si>
  <si>
    <t>43G408</t>
  </si>
  <si>
    <t>PISGAH</t>
  </si>
  <si>
    <t>55G520</t>
  </si>
  <si>
    <t>FENTON</t>
  </si>
  <si>
    <t>45G424</t>
  </si>
  <si>
    <t>PROTIVIN</t>
  </si>
  <si>
    <t>85G819</t>
  </si>
  <si>
    <t>MCCALLSBURG</t>
  </si>
  <si>
    <t>37G351</t>
  </si>
  <si>
    <t>RIPPEY</t>
  </si>
  <si>
    <t>84G801</t>
  </si>
  <si>
    <t>GRANVILLE</t>
  </si>
  <si>
    <t>51G477</t>
  </si>
  <si>
    <t>LIBERTYVILLE</t>
  </si>
  <si>
    <t>78G735</t>
  </si>
  <si>
    <t>MACEDONIA</t>
  </si>
  <si>
    <t>34G326</t>
  </si>
  <si>
    <t>MARBLE ROCK</t>
  </si>
  <si>
    <t>46G425</t>
  </si>
  <si>
    <t>BODE</t>
  </si>
  <si>
    <t>24G227</t>
  </si>
  <si>
    <t>WESTSIDE</t>
  </si>
  <si>
    <t>03G010</t>
  </si>
  <si>
    <t>HARPERS FERRY</t>
  </si>
  <si>
    <t>14G125</t>
  </si>
  <si>
    <t>TEMPLETON</t>
  </si>
  <si>
    <t>77G725</t>
  </si>
  <si>
    <t>SHELDAHL</t>
  </si>
  <si>
    <t>42G397</t>
  </si>
  <si>
    <t>STEAMBOAT ROCK</t>
  </si>
  <si>
    <t>31G294</t>
  </si>
  <si>
    <t>HOLY CROSS</t>
  </si>
  <si>
    <t>94G906</t>
  </si>
  <si>
    <t>HARCOURT</t>
  </si>
  <si>
    <t>05G031</t>
  </si>
  <si>
    <t>KIMBALLTON</t>
  </si>
  <si>
    <t>83G787</t>
  </si>
  <si>
    <t>DEFIANCE</t>
  </si>
  <si>
    <t>41G381</t>
  </si>
  <si>
    <t>CORWITH</t>
  </si>
  <si>
    <t>79G748</t>
  </si>
  <si>
    <t>MALCOM</t>
  </si>
  <si>
    <t>77G724</t>
  </si>
  <si>
    <t>RUNNELLS</t>
  </si>
  <si>
    <t>39G362</t>
  </si>
  <si>
    <t>BAGLEY</t>
  </si>
  <si>
    <t>98G941</t>
  </si>
  <si>
    <t>FERTILE</t>
  </si>
  <si>
    <t>91G874</t>
  </si>
  <si>
    <t>LACONA</t>
  </si>
  <si>
    <t>34G325</t>
  </si>
  <si>
    <t>FLOYD</t>
  </si>
  <si>
    <t>77G718</t>
  </si>
  <si>
    <t>ELKHART</t>
  </si>
  <si>
    <t>43G407</t>
  </si>
  <si>
    <t>PERSIA</t>
  </si>
  <si>
    <t>39G367</t>
  </si>
  <si>
    <t>MENLO</t>
  </si>
  <si>
    <t>50G466</t>
  </si>
  <si>
    <t>LYNNVILLE</t>
  </si>
  <si>
    <t>47G438</t>
  </si>
  <si>
    <t>GALVA</t>
  </si>
  <si>
    <t>18G159</t>
  </si>
  <si>
    <t>QUIMBY</t>
  </si>
  <si>
    <t>97G936</t>
  </si>
  <si>
    <t>SALIX</t>
  </si>
  <si>
    <t>87G840</t>
  </si>
  <si>
    <t>CLEARFIELD</t>
  </si>
  <si>
    <t>97G935</t>
  </si>
  <si>
    <t>PIERSON</t>
  </si>
  <si>
    <t>83G791</t>
  </si>
  <si>
    <t>IRWIN</t>
  </si>
  <si>
    <t>80G756</t>
  </si>
  <si>
    <t>KELLERTON</t>
  </si>
  <si>
    <t>21G177</t>
  </si>
  <si>
    <t>PETERSON</t>
  </si>
  <si>
    <t>90G863</t>
  </si>
  <si>
    <t>BLAKESBURG</t>
  </si>
  <si>
    <t>70G654</t>
  </si>
  <si>
    <t>NICHOLS</t>
  </si>
  <si>
    <t>58G554</t>
  </si>
  <si>
    <t>COLUMBUS CITY</t>
  </si>
  <si>
    <t>67G639</t>
  </si>
  <si>
    <t>UTE</t>
  </si>
  <si>
    <t>31G301</t>
  </si>
  <si>
    <t>WORTHINGTON</t>
  </si>
  <si>
    <t>97G930</t>
  </si>
  <si>
    <t>DANBURY</t>
  </si>
  <si>
    <t>96G925</t>
  </si>
  <si>
    <t>SPILLVILLE</t>
  </si>
  <si>
    <t>96G921</t>
  </si>
  <si>
    <t>FORT ATKINSON</t>
  </si>
  <si>
    <t>25G236</t>
  </si>
  <si>
    <t>MINBURN</t>
  </si>
  <si>
    <t>58G559</t>
  </si>
  <si>
    <t>LETTS</t>
  </si>
  <si>
    <t>23G202</t>
  </si>
  <si>
    <t>CALAMUS</t>
  </si>
  <si>
    <t>16G135</t>
  </si>
  <si>
    <t>BENNETT</t>
  </si>
  <si>
    <t>31G296</t>
  </si>
  <si>
    <t>NEW VIENNA</t>
  </si>
  <si>
    <t>69G645</t>
  </si>
  <si>
    <t>ELLIOTT</t>
  </si>
  <si>
    <t>01G005</t>
  </si>
  <si>
    <t>ORIENT</t>
  </si>
  <si>
    <t>30G279</t>
  </si>
  <si>
    <t>TERRIL</t>
  </si>
  <si>
    <t>54G501</t>
  </si>
  <si>
    <t>DELTA</t>
  </si>
  <si>
    <t>28G266</t>
  </si>
  <si>
    <t>RYAN</t>
  </si>
  <si>
    <t>28G256</t>
  </si>
  <si>
    <t>COLESBURG</t>
  </si>
  <si>
    <t>06G035</t>
  </si>
  <si>
    <t>GARRISON</t>
  </si>
  <si>
    <t>15G133</t>
  </si>
  <si>
    <t>MASSENA</t>
  </si>
  <si>
    <t>37G346</t>
  </si>
  <si>
    <t>CHURDAN</t>
  </si>
  <si>
    <t>23G204</t>
  </si>
  <si>
    <t>CHARLOTTE</t>
  </si>
  <si>
    <t>22G193</t>
  </si>
  <si>
    <t>MARQUETTE</t>
  </si>
  <si>
    <t>17G151</t>
  </si>
  <si>
    <t>THORNTON</t>
  </si>
  <si>
    <t>89G854</t>
  </si>
  <si>
    <t>BIRMINGHAM</t>
  </si>
  <si>
    <t>43G406</t>
  </si>
  <si>
    <t>MONDAMIN</t>
  </si>
  <si>
    <t>94G900</t>
  </si>
  <si>
    <t>CALLENDER</t>
  </si>
  <si>
    <t>70G651</t>
  </si>
  <si>
    <t>CONESVILLE</t>
  </si>
  <si>
    <t>88G851</t>
  </si>
  <si>
    <t>LORIMOR</t>
  </si>
  <si>
    <t>61G582</t>
  </si>
  <si>
    <t>TRURO</t>
  </si>
  <si>
    <t>42G398</t>
  </si>
  <si>
    <t>UNION</t>
  </si>
  <si>
    <t>40G379</t>
  </si>
  <si>
    <t>WILLIAMS</t>
  </si>
  <si>
    <t>04G017</t>
  </si>
  <si>
    <t>CINCINNATI</t>
  </si>
  <si>
    <t>17G147</t>
  </si>
  <si>
    <t>PLYMOUTH</t>
  </si>
  <si>
    <t>13G103</t>
  </si>
  <si>
    <t>FARNHAMVILLE</t>
  </si>
  <si>
    <t>46G430</t>
  </si>
  <si>
    <t>LIVERMORE</t>
  </si>
  <si>
    <t>13G107</t>
  </si>
  <si>
    <t>LOHRVILLE</t>
  </si>
  <si>
    <t>34G329</t>
  </si>
  <si>
    <t>RUDD</t>
  </si>
  <si>
    <t>30G281</t>
  </si>
  <si>
    <t>WEST OKOBOJI</t>
  </si>
  <si>
    <t>32G307</t>
  </si>
  <si>
    <t>RINGSTED</t>
  </si>
  <si>
    <t>15G131</t>
  </si>
  <si>
    <t>LEWIS</t>
  </si>
  <si>
    <t>09G067</t>
  </si>
  <si>
    <t>PLAINFIELD</t>
  </si>
  <si>
    <t>77G712</t>
  </si>
  <si>
    <t>ALLEMAN</t>
  </si>
  <si>
    <t>58G561</t>
  </si>
  <si>
    <t>OAKVILLE</t>
  </si>
  <si>
    <t>14G114</t>
  </si>
  <si>
    <t>ARCADIA</t>
  </si>
  <si>
    <t>63G593</t>
  </si>
  <si>
    <t>BUSSEY</t>
  </si>
  <si>
    <t>24G226</t>
  </si>
  <si>
    <t>VAIL</t>
  </si>
  <si>
    <t>87G844</t>
  </si>
  <si>
    <t>NEW MARKET</t>
  </si>
  <si>
    <t>89G855</t>
  </si>
  <si>
    <t>BONAPARTE</t>
  </si>
  <si>
    <t>28G258</t>
  </si>
  <si>
    <t>DELHI</t>
  </si>
  <si>
    <t>49G448</t>
  </si>
  <si>
    <t>ANDREW</t>
  </si>
  <si>
    <t>72G667</t>
  </si>
  <si>
    <t>ASHTON</t>
  </si>
  <si>
    <t>19G165</t>
  </si>
  <si>
    <t>LAWLER</t>
  </si>
  <si>
    <t>49G455</t>
  </si>
  <si>
    <t>MILES</t>
  </si>
  <si>
    <t>30G280</t>
  </si>
  <si>
    <t>WAHPETON</t>
  </si>
  <si>
    <t>44G417</t>
  </si>
  <si>
    <t>SALEM</t>
  </si>
  <si>
    <t>91G875</t>
  </si>
  <si>
    <t>MARTENSDALE</t>
  </si>
  <si>
    <t>55G527</t>
  </si>
  <si>
    <t>WESLEY</t>
  </si>
  <si>
    <t>91G877</t>
  </si>
  <si>
    <t>NEW VIRGINIA</t>
  </si>
  <si>
    <t>66G630</t>
  </si>
  <si>
    <t>STACYVILLE</t>
  </si>
  <si>
    <t>83G788</t>
  </si>
  <si>
    <t>EARLING</t>
  </si>
  <si>
    <t>94G903</t>
  </si>
  <si>
    <t>DUNCOMBE</t>
  </si>
  <si>
    <t>14G115</t>
  </si>
  <si>
    <t>BREDA</t>
  </si>
  <si>
    <t>39G364</t>
  </si>
  <si>
    <t>CASEY</t>
  </si>
  <si>
    <t>21G179</t>
  </si>
  <si>
    <t>ROYAL</t>
  </si>
  <si>
    <t>65G616</t>
  </si>
  <si>
    <t>EMERSON</t>
  </si>
  <si>
    <t>11G085</t>
  </si>
  <si>
    <t>LAKESIDE</t>
  </si>
  <si>
    <t>40G376</t>
  </si>
  <si>
    <t>STANHOPE</t>
  </si>
  <si>
    <t>33G314</t>
  </si>
  <si>
    <t>HAWKEYE</t>
  </si>
  <si>
    <t>60G574</t>
  </si>
  <si>
    <t>LITTLE ROCK</t>
  </si>
  <si>
    <t>33G309</t>
  </si>
  <si>
    <t>ARLINGTON</t>
  </si>
  <si>
    <t>45G423</t>
  </si>
  <si>
    <t>LIME SPRINGS</t>
  </si>
  <si>
    <t>94G907</t>
  </si>
  <si>
    <t>LEHIGH</t>
  </si>
  <si>
    <t>23G210</t>
  </si>
  <si>
    <t>LOST NATION</t>
  </si>
  <si>
    <t>85G813</t>
  </si>
  <si>
    <t>COLLINS</t>
  </si>
  <si>
    <t>51G475</t>
  </si>
  <si>
    <t>BATAVIA</t>
  </si>
  <si>
    <t>33G315</t>
  </si>
  <si>
    <t>MAYNARD</t>
  </si>
  <si>
    <t>24G221</t>
  </si>
  <si>
    <t>DOW CITY</t>
  </si>
  <si>
    <t>10G078</t>
  </si>
  <si>
    <t>LAMONT</t>
  </si>
  <si>
    <t>65G621</t>
  </si>
  <si>
    <t>PACIFIC JUNCTION</t>
  </si>
  <si>
    <t>36G338</t>
  </si>
  <si>
    <t>FARRAGUT</t>
  </si>
  <si>
    <t>23G206</t>
  </si>
  <si>
    <t>DELMAR</t>
  </si>
  <si>
    <t>62G585</t>
  </si>
  <si>
    <t>BEACON</t>
  </si>
  <si>
    <t>92G882</t>
  </si>
  <si>
    <t>AINSWORTH</t>
  </si>
  <si>
    <t>03G012</t>
  </si>
  <si>
    <t>NEW ALBIN</t>
  </si>
  <si>
    <t>24G218</t>
  </si>
  <si>
    <t>CHARTER OAK</t>
  </si>
  <si>
    <t>55G528</t>
  </si>
  <si>
    <t>WHITTEMORE</t>
  </si>
  <si>
    <t>40G372</t>
  </si>
  <si>
    <t>ELLSWORTH</t>
  </si>
  <si>
    <t>60G569</t>
  </si>
  <si>
    <t>DOON</t>
  </si>
  <si>
    <t>35G335</t>
  </si>
  <si>
    <t>LATIMER</t>
  </si>
  <si>
    <t>29G270</t>
  </si>
  <si>
    <t>MIDDLETOWN</t>
  </si>
  <si>
    <t>39G363</t>
  </si>
  <si>
    <t>BAYARD</t>
  </si>
  <si>
    <t>72G670</t>
  </si>
  <si>
    <t>OCHEYEDAN</t>
  </si>
  <si>
    <t>62G592</t>
  </si>
  <si>
    <t>UNIVERSITY PARK</t>
  </si>
  <si>
    <t>78G733</t>
  </si>
  <si>
    <t>CRESCENT</t>
  </si>
  <si>
    <t>07G053</t>
  </si>
  <si>
    <t>RAYMOND</t>
  </si>
  <si>
    <t>93G893</t>
  </si>
  <si>
    <t>HUMESTON</t>
  </si>
  <si>
    <t>89G859</t>
  </si>
  <si>
    <t>MILTON</t>
  </si>
  <si>
    <t>55G519</t>
  </si>
  <si>
    <t>BURT</t>
  </si>
  <si>
    <t>46G704</t>
  </si>
  <si>
    <t>GILMORE CITY</t>
  </si>
  <si>
    <t>57G537</t>
  </si>
  <si>
    <t>ALBURNETT</t>
  </si>
  <si>
    <t>93G890</t>
  </si>
  <si>
    <t>ALLERTON</t>
  </si>
  <si>
    <t>59G566</t>
  </si>
  <si>
    <t>RUSSELL</t>
  </si>
  <si>
    <t>78G737</t>
  </si>
  <si>
    <t>MINDEN</t>
  </si>
  <si>
    <t>86G829</t>
  </si>
  <si>
    <t>GARWIN</t>
  </si>
  <si>
    <t>94G909</t>
  </si>
  <si>
    <t>OTHO</t>
  </si>
  <si>
    <t>53G499</t>
  </si>
  <si>
    <t>OXFORD JUNCTION</t>
  </si>
  <si>
    <t>10G079</t>
  </si>
  <si>
    <t>QUASQUETON</t>
  </si>
  <si>
    <t>25G234</t>
  </si>
  <si>
    <t>GRANGER</t>
  </si>
  <si>
    <t>68G642</t>
  </si>
  <si>
    <t>LOVILIA</t>
  </si>
  <si>
    <t>30G276</t>
  </si>
  <si>
    <t>ORLEANS</t>
  </si>
  <si>
    <t>55G526</t>
  </si>
  <si>
    <t>TITONKA</t>
  </si>
  <si>
    <t>84G805</t>
  </si>
  <si>
    <t>IRETON</t>
  </si>
  <si>
    <t>54G511</t>
  </si>
  <si>
    <t>RICHLAND</t>
  </si>
  <si>
    <t>04G021</t>
  </si>
  <si>
    <t>MYSTIC</t>
  </si>
  <si>
    <t>64G603</t>
  </si>
  <si>
    <t>ALBION</t>
  </si>
  <si>
    <t>41G386</t>
  </si>
  <si>
    <t>KLEMME</t>
  </si>
  <si>
    <t>95G917</t>
  </si>
  <si>
    <t>THOMPSON</t>
  </si>
  <si>
    <t>82G778</t>
  </si>
  <si>
    <t>LONG GROVE</t>
  </si>
  <si>
    <t>45G422</t>
  </si>
  <si>
    <t>ELMA</t>
  </si>
  <si>
    <t>64G606</t>
  </si>
  <si>
    <t>GILMAN</t>
  </si>
  <si>
    <t>58G558</t>
  </si>
  <si>
    <t>GRANDVIEW</t>
  </si>
  <si>
    <t>06G040</t>
  </si>
  <si>
    <t>NORWAY</t>
  </si>
  <si>
    <t>37G352</t>
  </si>
  <si>
    <t>SCRANTON</t>
  </si>
  <si>
    <t>81G762</t>
  </si>
  <si>
    <t>EARLY</t>
  </si>
  <si>
    <t>50G464</t>
  </si>
  <si>
    <t>KELLOGG</t>
  </si>
  <si>
    <t>42G396</t>
  </si>
  <si>
    <t>RADCLIFFE</t>
  </si>
  <si>
    <t>94G898</t>
  </si>
  <si>
    <t>BADGER</t>
  </si>
  <si>
    <t>57G549</t>
  </si>
  <si>
    <t>PALO</t>
  </si>
  <si>
    <t>85G824</t>
  </si>
  <si>
    <t>ZEARING</t>
  </si>
  <si>
    <t>61G581</t>
  </si>
  <si>
    <t>SAINT CHARLES</t>
  </si>
  <si>
    <t>90G862</t>
  </si>
  <si>
    <t>AGENCY</t>
  </si>
  <si>
    <t>53G500</t>
  </si>
  <si>
    <t>WYOMING</t>
  </si>
  <si>
    <t>55G525</t>
  </si>
  <si>
    <t>SWEA CITY</t>
  </si>
  <si>
    <t>21G173</t>
  </si>
  <si>
    <t>EVERLY</t>
  </si>
  <si>
    <t>76G703</t>
  </si>
  <si>
    <t>FONDA</t>
  </si>
  <si>
    <t>97G926</t>
  </si>
  <si>
    <t>ANTHON</t>
  </si>
  <si>
    <t>83G789</t>
  </si>
  <si>
    <t>ELK HORN</t>
  </si>
  <si>
    <t>31G297</t>
  </si>
  <si>
    <t>PEOSTA</t>
  </si>
  <si>
    <t>82G785</t>
  </si>
  <si>
    <t>RIVERDALE</t>
  </si>
  <si>
    <t>04G020</t>
  </si>
  <si>
    <t>MOULTON</t>
  </si>
  <si>
    <t>12G100</t>
  </si>
  <si>
    <t>NEW HARTFORD</t>
  </si>
  <si>
    <t>78G730</t>
  </si>
  <si>
    <t>CARSON</t>
  </si>
  <si>
    <t>49G458</t>
  </si>
  <si>
    <t>SABULA</t>
  </si>
  <si>
    <t>17G152</t>
  </si>
  <si>
    <t>VENTURA</t>
  </si>
  <si>
    <t>84G799</t>
  </si>
  <si>
    <t>BOYDEN</t>
  </si>
  <si>
    <t>84G803</t>
  </si>
  <si>
    <t>HOSPERS</t>
  </si>
  <si>
    <t>99G950</t>
  </si>
  <si>
    <t>DOWS</t>
  </si>
  <si>
    <t>76G710</t>
  </si>
  <si>
    <t>ROLFE</t>
  </si>
  <si>
    <t>12G098</t>
  </si>
  <si>
    <t>DUMONT</t>
  </si>
  <si>
    <t>33G312</t>
  </si>
  <si>
    <t>ELGIN</t>
  </si>
  <si>
    <t>23G209</t>
  </si>
  <si>
    <t>GRAND MOUND</t>
  </si>
  <si>
    <t>54G516</t>
  </si>
  <si>
    <t>WHAT CHEER</t>
  </si>
  <si>
    <t>52G482</t>
  </si>
  <si>
    <t>HILLS</t>
  </si>
  <si>
    <t>99G953</t>
  </si>
  <si>
    <t>GOLDFIELD</t>
  </si>
  <si>
    <t>16G140</t>
  </si>
  <si>
    <t>STANWOOD</t>
  </si>
  <si>
    <t>57G538</t>
  </si>
  <si>
    <t>BERTRAM</t>
  </si>
  <si>
    <t>28G262</t>
  </si>
  <si>
    <t>HOPKINTON</t>
  </si>
  <si>
    <t>06G034</t>
  </si>
  <si>
    <t>BLAIRSTOWN</t>
  </si>
  <si>
    <t>92G883</t>
  </si>
  <si>
    <t>BRIGHTON</t>
  </si>
  <si>
    <t>06G036</t>
  </si>
  <si>
    <t>KEYSTONE</t>
  </si>
  <si>
    <t>78G741</t>
  </si>
  <si>
    <t>UNDERWOOD</t>
  </si>
  <si>
    <t>25G233</t>
  </si>
  <si>
    <t>DEXTER</t>
  </si>
  <si>
    <t>01G003</t>
  </si>
  <si>
    <t>FONTANELLE</t>
  </si>
  <si>
    <t>83G795</t>
  </si>
  <si>
    <t>SHELBY</t>
  </si>
  <si>
    <t>97G932</t>
  </si>
  <si>
    <t>LAWTON</t>
  </si>
  <si>
    <t>70G652</t>
  </si>
  <si>
    <t>FRUITLAND</t>
  </si>
  <si>
    <t>62G586</t>
  </si>
  <si>
    <t>FREMONT</t>
  </si>
  <si>
    <t>52G486</t>
  </si>
  <si>
    <t>OXFORD</t>
  </si>
  <si>
    <t>71G666</t>
  </si>
  <si>
    <t>SUTHERLAND</t>
  </si>
  <si>
    <t>67G640</t>
  </si>
  <si>
    <t>WHITING</t>
  </si>
  <si>
    <t>11G083</t>
  </si>
  <si>
    <t>ALBERT CITY</t>
  </si>
  <si>
    <t>13G109</t>
  </si>
  <si>
    <t>POMEROY</t>
  </si>
  <si>
    <t>74G690</t>
  </si>
  <si>
    <t>RUTHVEN</t>
  </si>
  <si>
    <t>04G019</t>
  </si>
  <si>
    <t>MORAVIA</t>
  </si>
  <si>
    <t>69G648</t>
  </si>
  <si>
    <t>STANTON</t>
  </si>
  <si>
    <t>33G310</t>
  </si>
  <si>
    <t>CLERMONT</t>
  </si>
  <si>
    <t>53G497</t>
  </si>
  <si>
    <t>OLIN</t>
  </si>
  <si>
    <t>06G043</t>
  </si>
  <si>
    <t>VAN HORNE</t>
  </si>
  <si>
    <t>38G361</t>
  </si>
  <si>
    <t>WELLSBURG</t>
  </si>
  <si>
    <t>11G090</t>
  </si>
  <si>
    <t>SIOUX RAPIDS</t>
  </si>
  <si>
    <t>41G385</t>
  </si>
  <si>
    <t>KANAWHA</t>
  </si>
  <si>
    <t>47G437</t>
  </si>
  <si>
    <t>BATTLE CREEK</t>
  </si>
  <si>
    <t>57G542</t>
  </si>
  <si>
    <t>COGGON</t>
  </si>
  <si>
    <t>40G377</t>
  </si>
  <si>
    <t>STRATFORD</t>
  </si>
  <si>
    <t>07G047</t>
  </si>
  <si>
    <t>DUNKERTON</t>
  </si>
  <si>
    <t>57G553</t>
  </si>
  <si>
    <t>WALKER</t>
  </si>
  <si>
    <t>22G188</t>
  </si>
  <si>
    <t>GARNAVILLO</t>
  </si>
  <si>
    <t>75G698</t>
  </si>
  <si>
    <t>MERRILL</t>
  </si>
  <si>
    <t>89G857</t>
  </si>
  <si>
    <t>FARMINGTON</t>
  </si>
  <si>
    <t>91G872</t>
  </si>
  <si>
    <t>HARTFORD</t>
  </si>
  <si>
    <t>20G169</t>
  </si>
  <si>
    <t>MURRAY</t>
  </si>
  <si>
    <t>07G050</t>
  </si>
  <si>
    <t>GILBERTVILLE</t>
  </si>
  <si>
    <t>23G214</t>
  </si>
  <si>
    <t>WHEATLAND</t>
  </si>
  <si>
    <t>10G082</t>
  </si>
  <si>
    <t>WINTHROP</t>
  </si>
  <si>
    <t>78G742</t>
  </si>
  <si>
    <t>WALNUT</t>
  </si>
  <si>
    <t>81G768</t>
  </si>
  <si>
    <t>SCHALLER</t>
  </si>
  <si>
    <t>09G068</t>
  </si>
  <si>
    <t>READLYN</t>
  </si>
  <si>
    <t>60G572</t>
  </si>
  <si>
    <t>LARCHWOOD</t>
  </si>
  <si>
    <t>16G138</t>
  </si>
  <si>
    <t>LOWDEN</t>
  </si>
  <si>
    <t>64G612</t>
  </si>
  <si>
    <t>MELBOURNE</t>
  </si>
  <si>
    <t>85G818</t>
  </si>
  <si>
    <t>MAXWELL</t>
  </si>
  <si>
    <t>55G518</t>
  </si>
  <si>
    <t>BANCROFT</t>
  </si>
  <si>
    <t>75G695</t>
  </si>
  <si>
    <t>HINTON</t>
  </si>
  <si>
    <t>05G029</t>
  </si>
  <si>
    <t>EXIRA</t>
  </si>
  <si>
    <t>93G897</t>
  </si>
  <si>
    <t>SEYMOUR</t>
  </si>
  <si>
    <t>52G489</t>
  </si>
  <si>
    <t>SWISHER</t>
  </si>
  <si>
    <t>85G812</t>
  </si>
  <si>
    <t>CAMBRIDGE</t>
  </si>
  <si>
    <t>30G275</t>
  </si>
  <si>
    <t>OKOBOJI</t>
  </si>
  <si>
    <t>09G066</t>
  </si>
  <si>
    <t>JANESVILLE</t>
  </si>
  <si>
    <t>25G238</t>
  </si>
  <si>
    <t>REDFIELD</t>
  </si>
  <si>
    <t>24G225</t>
  </si>
  <si>
    <t>SCHLESWIG</t>
  </si>
  <si>
    <t>74G691</t>
  </si>
  <si>
    <t>WEST BEND</t>
  </si>
  <si>
    <t>54G505</t>
  </si>
  <si>
    <t>HEDRICK</t>
  </si>
  <si>
    <t>01G001</t>
  </si>
  <si>
    <t>ADAIR</t>
  </si>
  <si>
    <t>24G223</t>
  </si>
  <si>
    <t>MANILLA</t>
  </si>
  <si>
    <t>91G876</t>
  </si>
  <si>
    <t>MILO</t>
  </si>
  <si>
    <t>66G628</t>
  </si>
  <si>
    <t>RICEVILLE</t>
  </si>
  <si>
    <t>81G769</t>
  </si>
  <si>
    <t>WALL LAKE</t>
  </si>
  <si>
    <t>78G738</t>
  </si>
  <si>
    <t>NEOLA</t>
  </si>
  <si>
    <t>97G928</t>
  </si>
  <si>
    <t>CORRECTIONVILLE</t>
  </si>
  <si>
    <t>96G923</t>
  </si>
  <si>
    <t>OSSIAN</t>
  </si>
  <si>
    <t>25G239</t>
  </si>
  <si>
    <t>VAN METER</t>
  </si>
  <si>
    <t>85G814</t>
  </si>
  <si>
    <t>COLO</t>
  </si>
  <si>
    <t>22G192</t>
  </si>
  <si>
    <t>MCGREGOR</t>
  </si>
  <si>
    <t>58G560</t>
  </si>
  <si>
    <t>MORNING SUN</t>
  </si>
  <si>
    <t>60G571</t>
  </si>
  <si>
    <t>INWOOD</t>
  </si>
  <si>
    <t>64G609</t>
  </si>
  <si>
    <t>LEGRAND</t>
  </si>
  <si>
    <t>94G902</t>
  </si>
  <si>
    <t>DAYTON</t>
  </si>
  <si>
    <t>73G677</t>
  </si>
  <si>
    <t>ESSEX</t>
  </si>
  <si>
    <t>42G392</t>
  </si>
  <si>
    <t>HUBBARD</t>
  </si>
  <si>
    <t>06G039</t>
  </si>
  <si>
    <t>NEWHALL</t>
  </si>
  <si>
    <t>11G088</t>
  </si>
  <si>
    <t>NEWELL</t>
  </si>
  <si>
    <t>57G544</t>
  </si>
  <si>
    <t>FAIRFAX</t>
  </si>
  <si>
    <t>71G663</t>
  </si>
  <si>
    <t>PRIMGHAR</t>
  </si>
  <si>
    <t>28G260</t>
  </si>
  <si>
    <t>EARLVILLE</t>
  </si>
  <si>
    <t>74G687</t>
  </si>
  <si>
    <t>GRAETTINGER</t>
  </si>
  <si>
    <t>42G389</t>
  </si>
  <si>
    <t>ALDEN</t>
  </si>
  <si>
    <t>50G473</t>
  </si>
  <si>
    <t>SULLY</t>
  </si>
  <si>
    <t>34G328</t>
  </si>
  <si>
    <t>ROCKFORD</t>
  </si>
  <si>
    <t>46G427</t>
  </si>
  <si>
    <t>DAKOTA CITY</t>
  </si>
  <si>
    <t>29G268</t>
  </si>
  <si>
    <t>DANVILLE</t>
  </si>
  <si>
    <t>88G846</t>
  </si>
  <si>
    <t>AFTON</t>
  </si>
  <si>
    <t>28G183</t>
  </si>
  <si>
    <t>EDGEWOOD</t>
  </si>
  <si>
    <t>92G886</t>
  </si>
  <si>
    <t>RIVERSIDE</t>
  </si>
  <si>
    <t>35G337</t>
  </si>
  <si>
    <t>SHEFFIELD</t>
  </si>
  <si>
    <t>06G041</t>
  </si>
  <si>
    <t>SHELLSBURG</t>
  </si>
  <si>
    <t>38G355</t>
  </si>
  <si>
    <t>DIKE</t>
  </si>
  <si>
    <t>44G418</t>
  </si>
  <si>
    <t>WAYLAND</t>
  </si>
  <si>
    <t>82G784</t>
  </si>
  <si>
    <t>PRINCETON</t>
  </si>
  <si>
    <t>49G457</t>
  </si>
  <si>
    <t>PRESTON</t>
  </si>
  <si>
    <t>10G075</t>
  </si>
  <si>
    <t>HAZLETON</t>
  </si>
  <si>
    <t>78G740</t>
  </si>
  <si>
    <t>TREYNOR</t>
  </si>
  <si>
    <t>48G446</t>
  </si>
  <si>
    <t>VICTOR</t>
  </si>
  <si>
    <t>56G534</t>
  </si>
  <si>
    <t>MONTROSE</t>
  </si>
  <si>
    <t>95G911</t>
  </si>
  <si>
    <t>BUFFALO CENTER</t>
  </si>
  <si>
    <t>56G529</t>
  </si>
  <si>
    <t>DONNELLSON</t>
  </si>
  <si>
    <t>37G348</t>
  </si>
  <si>
    <t>GRAND JUNCTION</t>
  </si>
  <si>
    <t>52G490</t>
  </si>
  <si>
    <t>TIFFIN</t>
  </si>
  <si>
    <t>06G032</t>
  </si>
  <si>
    <t>ATKINS</t>
  </si>
  <si>
    <t>32G303</t>
  </si>
  <si>
    <t>ARMSTRONG</t>
  </si>
  <si>
    <t>56G536</t>
  </si>
  <si>
    <t>WEST POINT</t>
  </si>
  <si>
    <t>19G163</t>
  </si>
  <si>
    <t>FREDERICKSBURG</t>
  </si>
  <si>
    <t>85G815</t>
  </si>
  <si>
    <t>GILBERT</t>
  </si>
  <si>
    <t>52G491</t>
  </si>
  <si>
    <t>UNIVERSITY HEIGHTS</t>
  </si>
  <si>
    <t>17G149</t>
  </si>
  <si>
    <t>ROCKWELL</t>
  </si>
  <si>
    <t>48G444</t>
  </si>
  <si>
    <t>NORTH ENGLISH</t>
  </si>
  <si>
    <t>36G344</t>
  </si>
  <si>
    <t>TABOR</t>
  </si>
  <si>
    <t>90G866</t>
  </si>
  <si>
    <t>ELDON</t>
  </si>
  <si>
    <t>12G093</t>
  </si>
  <si>
    <t>ALLISON</t>
  </si>
  <si>
    <t>16G136</t>
  </si>
  <si>
    <t>CLARENCE</t>
  </si>
  <si>
    <t>25G232</t>
  </si>
  <si>
    <t>DE SOTO</t>
  </si>
  <si>
    <t>03G011</t>
  </si>
  <si>
    <t>LANSING</t>
  </si>
  <si>
    <t>86G830</t>
  </si>
  <si>
    <t>GLADBROOK</t>
  </si>
  <si>
    <t>06G042</t>
  </si>
  <si>
    <t>URBANA</t>
  </si>
  <si>
    <t>30G273</t>
  </si>
  <si>
    <t>LAKE PARK</t>
  </si>
  <si>
    <t>54G506</t>
  </si>
  <si>
    <t>KEOTA</t>
  </si>
  <si>
    <t>66G629</t>
  </si>
  <si>
    <t>ST ANSGAR</t>
  </si>
  <si>
    <t>97G939</t>
  </si>
  <si>
    <t>SLOAN</t>
  </si>
  <si>
    <t>94G905</t>
  </si>
  <si>
    <t>GOWRIE</t>
  </si>
  <si>
    <t>15G130</t>
  </si>
  <si>
    <t>GRISWOLD</t>
  </si>
  <si>
    <t>10G074</t>
  </si>
  <si>
    <t>FAIRBANK</t>
  </si>
  <si>
    <t>15G127</t>
  </si>
  <si>
    <t>ANITA</t>
  </si>
  <si>
    <t>60G570</t>
  </si>
  <si>
    <t>GEORGE</t>
  </si>
  <si>
    <t>50G462</t>
  </si>
  <si>
    <t>BAXTER</t>
  </si>
  <si>
    <t>07G048</t>
  </si>
  <si>
    <t>ELK RUN HEIGHTS</t>
  </si>
  <si>
    <t>12G094</t>
  </si>
  <si>
    <t>APLINGTON</t>
  </si>
  <si>
    <t>38G354</t>
  </si>
  <si>
    <t>CONRAD</t>
  </si>
  <si>
    <t>96G918</t>
  </si>
  <si>
    <t>CALMAR</t>
  </si>
  <si>
    <t>18G153</t>
  </si>
  <si>
    <t>AURELIA</t>
  </si>
  <si>
    <t>90G865</t>
  </si>
  <si>
    <t>EDDYVILLE</t>
  </si>
  <si>
    <t>89G858</t>
  </si>
  <si>
    <t>KEOSAUQUA</t>
  </si>
  <si>
    <t>57G552</t>
  </si>
  <si>
    <t>SPRINGVILLE</t>
  </si>
  <si>
    <t>84G798</t>
  </si>
  <si>
    <t>ALTON</t>
  </si>
  <si>
    <t>12G099</t>
  </si>
  <si>
    <t>GREENE</t>
  </si>
  <si>
    <t>71G662</t>
  </si>
  <si>
    <t>PAULLINA</t>
  </si>
  <si>
    <t>44G419</t>
  </si>
  <si>
    <t>WINFIELD</t>
  </si>
  <si>
    <t>43G400</t>
  </si>
  <si>
    <t>DUNLAP</t>
  </si>
  <si>
    <t>18G157</t>
  </si>
  <si>
    <t>MARCUS</t>
  </si>
  <si>
    <t>57G543</t>
  </si>
  <si>
    <t>ELY</t>
  </si>
  <si>
    <t>52G484</t>
  </si>
  <si>
    <t>LONE TREE</t>
  </si>
  <si>
    <t>81G766</t>
  </si>
  <si>
    <t>ODEBOLT</t>
  </si>
  <si>
    <t>57G541</t>
  </si>
  <si>
    <t>CENTRAL CITY</t>
  </si>
  <si>
    <t>30G272</t>
  </si>
  <si>
    <t>ARNOLDS PARK</t>
  </si>
  <si>
    <t>82G771</t>
  </si>
  <si>
    <t>BLUE GRASS</t>
  </si>
  <si>
    <t>16G139</t>
  </si>
  <si>
    <t>MECHANICSVILLE</t>
  </si>
  <si>
    <t>39G368</t>
  </si>
  <si>
    <t>PANORA</t>
  </si>
  <si>
    <t>52G488</t>
  </si>
  <si>
    <t>SOLON</t>
  </si>
  <si>
    <t>25G241</t>
  </si>
  <si>
    <t>WOODWARD</t>
  </si>
  <si>
    <t>06G045</t>
  </si>
  <si>
    <t>WALFORD</t>
  </si>
  <si>
    <t>40G373</t>
  </si>
  <si>
    <t>JEWELL</t>
  </si>
  <si>
    <t>36G339</t>
  </si>
  <si>
    <t>HAMBURG</t>
  </si>
  <si>
    <t>75G696</t>
  </si>
  <si>
    <t>KINGSLEY</t>
  </si>
  <si>
    <t>14G119</t>
  </si>
  <si>
    <t>GLIDDEN</t>
  </si>
  <si>
    <t>65G620</t>
  </si>
  <si>
    <t>MALVERN</t>
  </si>
  <si>
    <t>81G763</t>
  </si>
  <si>
    <t>LAKE VIEW</t>
  </si>
  <si>
    <t>61G577</t>
  </si>
  <si>
    <t>EARLHAM</t>
  </si>
  <si>
    <t>63G599</t>
  </si>
  <si>
    <t>MELCHER-DALLAS</t>
  </si>
  <si>
    <t>12G102</t>
  </si>
  <si>
    <t>SHELL ROCK</t>
  </si>
  <si>
    <t>33G313</t>
  </si>
  <si>
    <t>FAYETTE</t>
  </si>
  <si>
    <t>36G343</t>
  </si>
  <si>
    <t>SIDNEY</t>
  </si>
  <si>
    <t>62G589</t>
  </si>
  <si>
    <t>NEW SHARON</t>
  </si>
  <si>
    <t>86G827</t>
  </si>
  <si>
    <t>DYSART</t>
  </si>
  <si>
    <t>14G117</t>
  </si>
  <si>
    <t>COON RAPIDS</t>
  </si>
  <si>
    <t>85G822</t>
  </si>
  <si>
    <t>SLATER</t>
  </si>
  <si>
    <t>09G070</t>
  </si>
  <si>
    <t>TRIPOLI</t>
  </si>
  <si>
    <t>82G772</t>
  </si>
  <si>
    <t>BUFFALO</t>
  </si>
  <si>
    <t>67G633</t>
  </si>
  <si>
    <t>MAPLETON</t>
  </si>
  <si>
    <t>85G821</t>
  </si>
  <si>
    <t>ROLAND</t>
  </si>
  <si>
    <t>31G292</t>
  </si>
  <si>
    <t>FARLEY</t>
  </si>
  <si>
    <t>98G946</t>
  </si>
  <si>
    <t>MANLY</t>
  </si>
  <si>
    <t>69G649</t>
  </si>
  <si>
    <t>VILLISCA</t>
  </si>
  <si>
    <t>64G615</t>
  </si>
  <si>
    <t>STATE CENTER</t>
  </si>
  <si>
    <t>71G664</t>
  </si>
  <si>
    <t>SANBORN</t>
  </si>
  <si>
    <t>50G471</t>
  </si>
  <si>
    <t>PRAIRIE CITY</t>
  </si>
  <si>
    <t>79G743</t>
  </si>
  <si>
    <t>BROOKLYN</t>
  </si>
  <si>
    <t>22G199</t>
  </si>
  <si>
    <t>STRAWBERRY POINT</t>
  </si>
  <si>
    <t>92G888</t>
  </si>
  <si>
    <t>WELLMAN</t>
  </si>
  <si>
    <t>87G843</t>
  </si>
  <si>
    <t>LENOX</t>
  </si>
  <si>
    <t>31G291</t>
  </si>
  <si>
    <t>EPWORTH</t>
  </si>
  <si>
    <t>79G749</t>
  </si>
  <si>
    <t>MONTEZUMA</t>
  </si>
  <si>
    <t>12G097</t>
  </si>
  <si>
    <t>CLARKSVILLE</t>
  </si>
  <si>
    <t>22G184</t>
  </si>
  <si>
    <t>ELKADER</t>
  </si>
  <si>
    <t>47G439</t>
  </si>
  <si>
    <t>HOLSTEIN</t>
  </si>
  <si>
    <t>76G706</t>
  </si>
  <si>
    <t>LAURENS</t>
  </si>
  <si>
    <t>78G739</t>
  </si>
  <si>
    <t>OAKLAND</t>
  </si>
  <si>
    <t>75G692</t>
  </si>
  <si>
    <t>AKRON</t>
  </si>
  <si>
    <t>14G123</t>
  </si>
  <si>
    <t>MANNING</t>
  </si>
  <si>
    <t>82G786</t>
  </si>
  <si>
    <t>WALCOTT</t>
  </si>
  <si>
    <t>34G327</t>
  </si>
  <si>
    <t>NORA SPRINGS</t>
  </si>
  <si>
    <t>63G601</t>
  </si>
  <si>
    <t>PLEASANTVILLE</t>
  </si>
  <si>
    <t>43G402</t>
  </si>
  <si>
    <t>LOGAN</t>
  </si>
  <si>
    <t>22G195</t>
  </si>
  <si>
    <t>MONONA</t>
  </si>
  <si>
    <t>43G409</t>
  </si>
  <si>
    <t>WOODBINE</t>
  </si>
  <si>
    <t>97G933</t>
  </si>
  <si>
    <t>MOVILLE</t>
  </si>
  <si>
    <t>93G892</t>
  </si>
  <si>
    <t>CORYDON</t>
  </si>
  <si>
    <t>86G835</t>
  </si>
  <si>
    <t>TRAER</t>
  </si>
  <si>
    <t>25G230</t>
  </si>
  <si>
    <t>DALLAS CENTER</t>
  </si>
  <si>
    <t>78G729</t>
  </si>
  <si>
    <t>AVOCA</t>
  </si>
  <si>
    <t>19G166</t>
  </si>
  <si>
    <t>NASHUA</t>
  </si>
  <si>
    <t>87G838</t>
  </si>
  <si>
    <t>BEDFORD</t>
  </si>
  <si>
    <t>09G064</t>
  </si>
  <si>
    <t>DENVER</t>
  </si>
  <si>
    <t>29G269</t>
  </si>
  <si>
    <t>MEDIAPOLIS</t>
  </si>
  <si>
    <t>39G365</t>
  </si>
  <si>
    <t>GUTHRIE CENTER</t>
  </si>
  <si>
    <t>16G137</t>
  </si>
  <si>
    <t>DURANT</t>
  </si>
  <si>
    <t>39G369</t>
  </si>
  <si>
    <t>STUART</t>
  </si>
  <si>
    <t>77G721</t>
  </si>
  <si>
    <t>MITCHELLVILLE</t>
  </si>
  <si>
    <t>71G660</t>
  </si>
  <si>
    <t>HARTLEY</t>
  </si>
  <si>
    <t>38G359</t>
  </si>
  <si>
    <t>REINBECK</t>
  </si>
  <si>
    <t>75G700</t>
  </si>
  <si>
    <t>REMSEN</t>
  </si>
  <si>
    <t>02G007</t>
  </si>
  <si>
    <t>CORNING</t>
  </si>
  <si>
    <t>13G106</t>
  </si>
  <si>
    <t>LAKE CITY</t>
  </si>
  <si>
    <t>57G551</t>
  </si>
  <si>
    <t>ROBINS</t>
  </si>
  <si>
    <t>50G468</t>
  </si>
  <si>
    <t>MONROE</t>
  </si>
  <si>
    <t>42G388</t>
  </si>
  <si>
    <t>ACKLEY</t>
  </si>
  <si>
    <t>80G758</t>
  </si>
  <si>
    <t>MOUNT AYR</t>
  </si>
  <si>
    <t>77G715</t>
  </si>
  <si>
    <t>BONDURANT</t>
  </si>
  <si>
    <t>11G084</t>
  </si>
  <si>
    <t>ALTA</t>
  </si>
  <si>
    <t>12G101</t>
  </si>
  <si>
    <t>PARKERSBURG</t>
  </si>
  <si>
    <t>13G108</t>
  </si>
  <si>
    <t>MANSON</t>
  </si>
  <si>
    <t>57G546</t>
  </si>
  <si>
    <t>LISBON</t>
  </si>
  <si>
    <t>58G555</t>
  </si>
  <si>
    <t>COLUMBUS JUNCTION</t>
  </si>
  <si>
    <t>44G414</t>
  </si>
  <si>
    <t>NEW LONDON</t>
  </si>
  <si>
    <t>31G286</t>
  </si>
  <si>
    <t>CASCADE</t>
  </si>
  <si>
    <t>84G804</t>
  </si>
  <si>
    <t>HULL</t>
  </si>
  <si>
    <t>76G709</t>
  </si>
  <si>
    <t>POCAHONTAS</t>
  </si>
  <si>
    <t>27G251</t>
  </si>
  <si>
    <t>LEON</t>
  </si>
  <si>
    <t>22G189</t>
  </si>
  <si>
    <t>GUTTENBERG</t>
  </si>
  <si>
    <t>57G540</t>
  </si>
  <si>
    <t>CENTER POINT</t>
  </si>
  <si>
    <t>08G062</t>
  </si>
  <si>
    <t>OGDEN</t>
  </si>
  <si>
    <t>98G947</t>
  </si>
  <si>
    <t>NORTHWOOD</t>
  </si>
  <si>
    <t>41G380</t>
  </si>
  <si>
    <t>BRITT</t>
  </si>
  <si>
    <t>09G069</t>
  </si>
  <si>
    <t>SUMNER</t>
  </si>
  <si>
    <t>07G051</t>
  </si>
  <si>
    <t>HUDSON</t>
  </si>
  <si>
    <t>58G562</t>
  </si>
  <si>
    <t>WAPELLO</t>
  </si>
  <si>
    <t>01G004</t>
  </si>
  <si>
    <t>GREENFIELD</t>
  </si>
  <si>
    <t>95G913</t>
  </si>
  <si>
    <t>LAKE MILLS</t>
  </si>
  <si>
    <t>16G142</t>
  </si>
  <si>
    <t>WEST BRANCH</t>
  </si>
  <si>
    <t>54G512</t>
  </si>
  <si>
    <t>SIGOURNEY</t>
  </si>
  <si>
    <t>10G077</t>
  </si>
  <si>
    <t>JESUP</t>
  </si>
  <si>
    <t>50G463</t>
  </si>
  <si>
    <t>COLFAX</t>
  </si>
  <si>
    <t>08G061</t>
  </si>
  <si>
    <t>MADRID</t>
  </si>
  <si>
    <t>13G111</t>
  </si>
  <si>
    <t>ROCKWELL CITY</t>
  </si>
  <si>
    <t>03G013</t>
  </si>
  <si>
    <t>POSTVILLE</t>
  </si>
  <si>
    <t>07G052</t>
  </si>
  <si>
    <t>LA PORTE CITY</t>
  </si>
  <si>
    <t>92G885</t>
  </si>
  <si>
    <t>KALONA</t>
  </si>
  <si>
    <t>85G816</t>
  </si>
  <si>
    <t>HUXLEY</t>
  </si>
  <si>
    <t>77G723</t>
  </si>
  <si>
    <t>POLK CITY</t>
  </si>
  <si>
    <t>49G450</t>
  </si>
  <si>
    <t>BELLEVUE</t>
  </si>
  <si>
    <t>47G440</t>
  </si>
  <si>
    <t>IDA GROVE</t>
  </si>
  <si>
    <t>81G767</t>
  </si>
  <si>
    <t>SAC CITY</t>
  </si>
  <si>
    <t>05G027</t>
  </si>
  <si>
    <t>AUDUBON</t>
  </si>
  <si>
    <t>27G250</t>
  </si>
  <si>
    <t>LAMONI</t>
  </si>
  <si>
    <t>31G282</t>
  </si>
  <si>
    <t>ASBURY</t>
  </si>
  <si>
    <t>30G274</t>
  </si>
  <si>
    <t>MILFORD</t>
  </si>
  <si>
    <t>84G802</t>
  </si>
  <si>
    <t>HAWARDEN</t>
  </si>
  <si>
    <t>48G442</t>
  </si>
  <si>
    <t>MARENGO</t>
  </si>
  <si>
    <t>86G834</t>
  </si>
  <si>
    <t>TOLEDO</t>
  </si>
  <si>
    <t>33G322</t>
  </si>
  <si>
    <t>WEST UNION</t>
  </si>
  <si>
    <t>99G948</t>
  </si>
  <si>
    <t>BELMOND</t>
  </si>
  <si>
    <t>60G575</t>
  </si>
  <si>
    <t>ROCK RAPIDS</t>
  </si>
  <si>
    <t>38G356</t>
  </si>
  <si>
    <t>GRUNDY CENTER</t>
  </si>
  <si>
    <t>26G242</t>
  </si>
  <si>
    <t>BLOOMFIELD</t>
  </si>
  <si>
    <t>48G447</t>
  </si>
  <si>
    <t>WILLIAMSBURG</t>
  </si>
  <si>
    <t>84G809</t>
  </si>
  <si>
    <t>ROCK VALLEY</t>
  </si>
  <si>
    <t>86G833</t>
  </si>
  <si>
    <t>TAMA</t>
  </si>
  <si>
    <t>72G671</t>
  </si>
  <si>
    <t>SIBLEY</t>
  </si>
  <si>
    <t>70G657</t>
  </si>
  <si>
    <t>WILTON</t>
  </si>
  <si>
    <t>82G777</t>
  </si>
  <si>
    <t>LECLAIRE</t>
  </si>
  <si>
    <t>06G033</t>
  </si>
  <si>
    <t>BELLE PLAINE</t>
  </si>
  <si>
    <t>41G383</t>
  </si>
  <si>
    <t>GARNER</t>
  </si>
  <si>
    <t>99G949</t>
  </si>
  <si>
    <t>CLARION</t>
  </si>
  <si>
    <t>43G404</t>
  </si>
  <si>
    <t>MISSOURI VALLEY</t>
  </si>
  <si>
    <t>42G391</t>
  </si>
  <si>
    <t>ELDORA</t>
  </si>
  <si>
    <t>67G635</t>
  </si>
  <si>
    <t>ONAWA</t>
  </si>
  <si>
    <t>16G141</t>
  </si>
  <si>
    <t>TIPTON</t>
  </si>
  <si>
    <t>29G271</t>
  </si>
  <si>
    <t>WEST BURLINGTON</t>
  </si>
  <si>
    <t>85G823</t>
  </si>
  <si>
    <t>STORY CITY</t>
  </si>
  <si>
    <t>78G731</t>
  </si>
  <si>
    <t>CARTER LAKE</t>
  </si>
  <si>
    <t>97G937</t>
  </si>
  <si>
    <t>SERGEANT BLUFF</t>
  </si>
  <si>
    <t>70G656</t>
  </si>
  <si>
    <t>WEST LIBERTY</t>
  </si>
  <si>
    <t>57G548</t>
  </si>
  <si>
    <t>MOUNT VERNON</t>
  </si>
  <si>
    <t>25G228</t>
  </si>
  <si>
    <t>ADEL</t>
  </si>
  <si>
    <t>66G627</t>
  </si>
  <si>
    <t>OSAGE</t>
  </si>
  <si>
    <t>91G870</t>
  </si>
  <si>
    <t>CARLISLE</t>
  </si>
  <si>
    <t>53G495</t>
  </si>
  <si>
    <t>MONTICELLO</t>
  </si>
  <si>
    <t>19G167</t>
  </si>
  <si>
    <t>NEW HAMPTON</t>
  </si>
  <si>
    <t>68G641</t>
  </si>
  <si>
    <t>ALBIA</t>
  </si>
  <si>
    <t>99G951</t>
  </si>
  <si>
    <t>EAGLE GROVE</t>
  </si>
  <si>
    <t>45G421</t>
  </si>
  <si>
    <t>CRESCO</t>
  </si>
  <si>
    <t>74G686</t>
  </si>
  <si>
    <t>EMMETSBURG</t>
  </si>
  <si>
    <t>31G290</t>
  </si>
  <si>
    <t>DYERSVILLE</t>
  </si>
  <si>
    <t>03G015</t>
  </si>
  <si>
    <t>WAUKON</t>
  </si>
  <si>
    <t>82G776</t>
  </si>
  <si>
    <t>ELDRIDGE</t>
  </si>
  <si>
    <t>23G203</t>
  </si>
  <si>
    <t>CAMANCHE</t>
  </si>
  <si>
    <t>35G333</t>
  </si>
  <si>
    <t>HAMPTON</t>
  </si>
  <si>
    <t>30G277</t>
  </si>
  <si>
    <t>SPIRIT LAKE</t>
  </si>
  <si>
    <t>95G912</t>
  </si>
  <si>
    <t>FOREST CITY</t>
  </si>
  <si>
    <t>46G429</t>
  </si>
  <si>
    <t>HUMBOLDT</t>
  </si>
  <si>
    <t>07G049</t>
  </si>
  <si>
    <t>EVANSDALE</t>
  </si>
  <si>
    <t>59G563</t>
  </si>
  <si>
    <t>CHARITON</t>
  </si>
  <si>
    <t>37G349</t>
  </si>
  <si>
    <t>JEFFERSON</t>
  </si>
  <si>
    <t>20G170</t>
  </si>
  <si>
    <t>OSCEOLA</t>
  </si>
  <si>
    <t>61G583</t>
  </si>
  <si>
    <t>WINTERSET</t>
  </si>
  <si>
    <t>77G728</t>
  </si>
  <si>
    <t>WINDSOR HEIGHTS</t>
  </si>
  <si>
    <t>71G665</t>
  </si>
  <si>
    <t>SHELDON</t>
  </si>
  <si>
    <t>23G207</t>
  </si>
  <si>
    <t>DE WITT</t>
  </si>
  <si>
    <t>77G722</t>
  </si>
  <si>
    <t>PLEASANT HILL</t>
  </si>
  <si>
    <t>77G719</t>
  </si>
  <si>
    <t>GRIMES</t>
  </si>
  <si>
    <t>06G044</t>
  </si>
  <si>
    <t>VINTON</t>
  </si>
  <si>
    <t>25G240</t>
  </si>
  <si>
    <t>WAUKEE</t>
  </si>
  <si>
    <t>42G393</t>
  </si>
  <si>
    <t>IOWA FALLS</t>
  </si>
  <si>
    <t>28G263</t>
  </si>
  <si>
    <t>MANCHESTER</t>
  </si>
  <si>
    <t>83G790</t>
  </si>
  <si>
    <t>HARLAN</t>
  </si>
  <si>
    <t>65G617</t>
  </si>
  <si>
    <t>GLENWOOD</t>
  </si>
  <si>
    <t>52G485</t>
  </si>
  <si>
    <t>NORTH LIBERTY</t>
  </si>
  <si>
    <t>18G154</t>
  </si>
  <si>
    <t>CHEROKEE</t>
  </si>
  <si>
    <t>53G492</t>
  </si>
  <si>
    <t>ANAMOSA</t>
  </si>
  <si>
    <t>73G681</t>
  </si>
  <si>
    <t>SHENANDOAH</t>
  </si>
  <si>
    <t>84G808</t>
  </si>
  <si>
    <t>ORANGE CITY</t>
  </si>
  <si>
    <t>73G674</t>
  </si>
  <si>
    <t>CLARINDA</t>
  </si>
  <si>
    <t>55G517</t>
  </si>
  <si>
    <t>ALGONA</t>
  </si>
  <si>
    <t>04G016</t>
  </si>
  <si>
    <t>CENTERVILLE</t>
  </si>
  <si>
    <t>84G810</t>
  </si>
  <si>
    <t>SIOUX CENTER</t>
  </si>
  <si>
    <t>10G076</t>
  </si>
  <si>
    <t>INDEPENDENCE</t>
  </si>
  <si>
    <t>49G454</t>
  </si>
  <si>
    <t>MAQUOKETA</t>
  </si>
  <si>
    <t>69G647</t>
  </si>
  <si>
    <t>RED OAK</t>
  </si>
  <si>
    <t>57G545</t>
  </si>
  <si>
    <t>HIAWATHA</t>
  </si>
  <si>
    <t>32G305</t>
  </si>
  <si>
    <t>ESTHERVILLE</t>
  </si>
  <si>
    <t>85G820</t>
  </si>
  <si>
    <t>NEVADA</t>
  </si>
  <si>
    <t>33G316</t>
  </si>
  <si>
    <t>OELWEIN</t>
  </si>
  <si>
    <t>91G878</t>
  </si>
  <si>
    <t>NORWALK</t>
  </si>
  <si>
    <t>92G887</t>
  </si>
  <si>
    <t>WASHINGTON</t>
  </si>
  <si>
    <t>15G128</t>
  </si>
  <si>
    <t>ATLANTIC</t>
  </si>
  <si>
    <t>24G220</t>
  </si>
  <si>
    <t>DENISON</t>
  </si>
  <si>
    <t>88G848</t>
  </si>
  <si>
    <t>CRESTON</t>
  </si>
  <si>
    <t>25G237</t>
  </si>
  <si>
    <t>PERRY</t>
  </si>
  <si>
    <t>63G597</t>
  </si>
  <si>
    <t>KNOXVILLE</t>
  </si>
  <si>
    <t>34G323</t>
  </si>
  <si>
    <t>CHARLES CITY</t>
  </si>
  <si>
    <t>17G143</t>
  </si>
  <si>
    <t>CLEAR LAKE</t>
  </si>
  <si>
    <t>96G920</t>
  </si>
  <si>
    <t>DECORAH</t>
  </si>
  <si>
    <t>40G378</t>
  </si>
  <si>
    <t>WEBSTER CITY</t>
  </si>
  <si>
    <t>77G720</t>
  </si>
  <si>
    <t>JOHNSTON</t>
  </si>
  <si>
    <t>44G412</t>
  </si>
  <si>
    <t>MOUNT PLEASANT</t>
  </si>
  <si>
    <t>09G071</t>
  </si>
  <si>
    <t>WAVERLY</t>
  </si>
  <si>
    <t>79G745</t>
  </si>
  <si>
    <t>GRINNELL</t>
  </si>
  <si>
    <t>75G697</t>
  </si>
  <si>
    <t>LE MARS</t>
  </si>
  <si>
    <t>51G476</t>
  </si>
  <si>
    <t>FAIRFIELD</t>
  </si>
  <si>
    <t>63G600</t>
  </si>
  <si>
    <t>PELLA</t>
  </si>
  <si>
    <t>11G091</t>
  </si>
  <si>
    <t>STORM LAKE</t>
  </si>
  <si>
    <t>14G116</t>
  </si>
  <si>
    <t>CARROLL</t>
  </si>
  <si>
    <t>77G713</t>
  </si>
  <si>
    <t>ALTOONA</t>
  </si>
  <si>
    <t>56G530</t>
  </si>
  <si>
    <t>FORT MADISON</t>
  </si>
  <si>
    <t>62G590</t>
  </si>
  <si>
    <t>OSKALOOSA</t>
  </si>
  <si>
    <t>21G180</t>
  </si>
  <si>
    <t>SPENCER</t>
  </si>
  <si>
    <t>56G533</t>
  </si>
  <si>
    <t>KEOKUK</t>
  </si>
  <si>
    <t>08G057</t>
  </si>
  <si>
    <t>BOONE</t>
  </si>
  <si>
    <t>77G716</t>
  </si>
  <si>
    <t>CLIVE</t>
  </si>
  <si>
    <t>91G873</t>
  </si>
  <si>
    <t>INDIANOLA</t>
  </si>
  <si>
    <t>52G481</t>
  </si>
  <si>
    <t>CORALVILLE</t>
  </si>
  <si>
    <t>50G469</t>
  </si>
  <si>
    <t>NEWTON</t>
  </si>
  <si>
    <t>70G653</t>
  </si>
  <si>
    <t>MUSCATINE</t>
  </si>
  <si>
    <t>90G868</t>
  </si>
  <si>
    <t>OTTUMWA</t>
  </si>
  <si>
    <t>94G904</t>
  </si>
  <si>
    <t>FORT DODGE</t>
  </si>
  <si>
    <t>64G611</t>
  </si>
  <si>
    <t>MARSHALLTOWN</t>
  </si>
  <si>
    <t>57G547</t>
  </si>
  <si>
    <t>MARION</t>
  </si>
  <si>
    <t>29G267</t>
  </si>
  <si>
    <t>BURLINGTON</t>
  </si>
  <si>
    <t>77G714</t>
  </si>
  <si>
    <t>ANKENY</t>
  </si>
  <si>
    <t>23G205</t>
  </si>
  <si>
    <t>CLINTON</t>
  </si>
  <si>
    <t>77G726</t>
  </si>
  <si>
    <t>URBANDALE</t>
  </si>
  <si>
    <t>17G145</t>
  </si>
  <si>
    <t>MASON CITY</t>
  </si>
  <si>
    <t>82G770</t>
  </si>
  <si>
    <t>BETTENDORF</t>
  </si>
  <si>
    <t>07G046</t>
  </si>
  <si>
    <t>CEDAR FALLS</t>
  </si>
  <si>
    <t>77G727</t>
  </si>
  <si>
    <t>WEST DES MOINES</t>
  </si>
  <si>
    <t>85G811</t>
  </si>
  <si>
    <t>AMES</t>
  </si>
  <si>
    <t>31G288</t>
  </si>
  <si>
    <t>DUBUQUE</t>
  </si>
  <si>
    <t>78G732</t>
  </si>
  <si>
    <t>COUNCIL BLUFFS</t>
  </si>
  <si>
    <t>52G483</t>
  </si>
  <si>
    <t>IOWA CITY</t>
  </si>
  <si>
    <t>07G054</t>
  </si>
  <si>
    <t>WATERLOO</t>
  </si>
  <si>
    <t>97G938</t>
  </si>
  <si>
    <t>SIOUX CITY</t>
  </si>
  <si>
    <t>82G773</t>
  </si>
  <si>
    <t>DAVENPORT</t>
  </si>
  <si>
    <t>57G539</t>
  </si>
  <si>
    <t>CEDAR RAPIDS</t>
  </si>
  <si>
    <t>77G717</t>
  </si>
  <si>
    <t>DES MOINES</t>
  </si>
  <si>
    <t>CityCode</t>
  </si>
  <si>
    <t>Name</t>
  </si>
  <si>
    <t>Non TIF Including GE</t>
  </si>
  <si>
    <t>Total Including GE</t>
  </si>
  <si>
    <t>ADAIR REGULAR</t>
  </si>
  <si>
    <t>BRIDGEWATER REGULAR</t>
  </si>
  <si>
    <t>FONTANELLE REGULAR</t>
  </si>
  <si>
    <t>GREENFIELD REGULAR</t>
  </si>
  <si>
    <t>ORIENT REGULAR</t>
  </si>
  <si>
    <t>CASEY REGULAR</t>
  </si>
  <si>
    <t>STUART REGULAR</t>
  </si>
  <si>
    <t>CARBON REGULAR</t>
  </si>
  <si>
    <t>CORNING REGULAR</t>
  </si>
  <si>
    <t>NODAWAY REGULAR</t>
  </si>
  <si>
    <t>PRESCOTT REGULAR</t>
  </si>
  <si>
    <t>HARPERS FERRY REGULAR</t>
  </si>
  <si>
    <t>LANSING REGULAR</t>
  </si>
  <si>
    <t>NEW ALBIN REGULAR</t>
  </si>
  <si>
    <t>POSTVILLE REGULAR</t>
  </si>
  <si>
    <t>WATERVILLE REGULAR</t>
  </si>
  <si>
    <t>WAUKON REGULAR</t>
  </si>
  <si>
    <t>CENTERVILLE REGULAR</t>
  </si>
  <si>
    <t>CINCINNATI REGULAR</t>
  </si>
  <si>
    <t>EXLINE REGULAR</t>
  </si>
  <si>
    <t>MORAVIA REGULAR</t>
  </si>
  <si>
    <t>MOULTON REGULAR</t>
  </si>
  <si>
    <t>MYSTIC REGULAR</t>
  </si>
  <si>
    <t>NUMA REGULAR</t>
  </si>
  <si>
    <t>PLANO REGULAR</t>
  </si>
  <si>
    <t>RATHBUN REGULAR</t>
  </si>
  <si>
    <t>UDELL REGULAR</t>
  </si>
  <si>
    <t>UNIONVILLE REGULAR</t>
  </si>
  <si>
    <t>AUDUBON REGULAR</t>
  </si>
  <si>
    <t>BRAYTON REGULAR</t>
  </si>
  <si>
    <t>EXIRA REGULAR</t>
  </si>
  <si>
    <t>GRAY REGULAR</t>
  </si>
  <si>
    <t>KIMBALLTON REGULAR</t>
  </si>
  <si>
    <t>ATKINS REGULAR</t>
  </si>
  <si>
    <t>BELLE PLAINE REGULAR</t>
  </si>
  <si>
    <t>BLAIRSTOWN REGULAR</t>
  </si>
  <si>
    <t>GARRISON REGULAR</t>
  </si>
  <si>
    <t>KEYSTONE REGULAR</t>
  </si>
  <si>
    <t>LUZERNE REGULAR</t>
  </si>
  <si>
    <t>MOUNT AUBURN REGULAR</t>
  </si>
  <si>
    <t>NEWHALL REGULAR</t>
  </si>
  <si>
    <t>NORWAY REGULAR</t>
  </si>
  <si>
    <t>SHELLSBURG REGULAR</t>
  </si>
  <si>
    <t>URBANA REGULAR</t>
  </si>
  <si>
    <t>VAN HORNE REGULAR</t>
  </si>
  <si>
    <t>VINTON REGULAR</t>
  </si>
  <si>
    <t>WALFORD REGULAR</t>
  </si>
  <si>
    <t>CEDAR FALLS REGULAR</t>
  </si>
  <si>
    <t>DUNKERTON REGULAR</t>
  </si>
  <si>
    <t>ELK RUN HEIGHTS REGULAR</t>
  </si>
  <si>
    <t>EVANSDALE REGULAR</t>
  </si>
  <si>
    <t>GILBERTVILLE REGULAR</t>
  </si>
  <si>
    <t>HUDSON REGULAR</t>
  </si>
  <si>
    <t>LA PORTE CITY REGULAR</t>
  </si>
  <si>
    <t>RAYMOND REGULAR</t>
  </si>
  <si>
    <t>WATERLOO REGULAR</t>
  </si>
  <si>
    <t>JANESVILLE REGULAR</t>
  </si>
  <si>
    <t>JESUP REGULAR</t>
  </si>
  <si>
    <t>BEAVER REGULAR</t>
  </si>
  <si>
    <t>BERKLEY REGULAR</t>
  </si>
  <si>
    <t>BOONE REGULAR</t>
  </si>
  <si>
    <t>BOXHOLM REGULAR</t>
  </si>
  <si>
    <t>FRASER REGULAR</t>
  </si>
  <si>
    <t>LUTHER REGULAR</t>
  </si>
  <si>
    <t>MADRID REGULAR</t>
  </si>
  <si>
    <t>OGDEN REGULAR</t>
  </si>
  <si>
    <t>PILOT MOUND REGULAR</t>
  </si>
  <si>
    <t>WOODWARD REGULAR</t>
  </si>
  <si>
    <t>SHELDAHL REGULAR</t>
  </si>
  <si>
    <t>SLATER REGULAR</t>
  </si>
  <si>
    <t>DENVER REGULAR</t>
  </si>
  <si>
    <t>FREDERIKA REGULAR</t>
  </si>
  <si>
    <t>PLAINFIELD REGULAR</t>
  </si>
  <si>
    <t>READLYN REGULAR</t>
  </si>
  <si>
    <t>SUMNER REGULAR</t>
  </si>
  <si>
    <t>TRIPOLI REGULAR</t>
  </si>
  <si>
    <t>WAVERLY REGULAR</t>
  </si>
  <si>
    <t>AURORA REGULAR</t>
  </si>
  <si>
    <t>BRANDON REGULAR</t>
  </si>
  <si>
    <t>FAIRBANK REGULAR</t>
  </si>
  <si>
    <t>HAZLETON REGULAR</t>
  </si>
  <si>
    <t>INDEPENDENCE REGULAR</t>
  </si>
  <si>
    <t>LAMONT REGULAR</t>
  </si>
  <si>
    <t>QUASQUETON REGULAR</t>
  </si>
  <si>
    <t>ROWLEY REGULAR</t>
  </si>
  <si>
    <t>STANLEY REGULAR</t>
  </si>
  <si>
    <t>WINTHROP REGULAR</t>
  </si>
  <si>
    <t>ALBERT CITY REGULAR</t>
  </si>
  <si>
    <t>ALTA REGULAR</t>
  </si>
  <si>
    <t>LAKESIDE REGULAR</t>
  </si>
  <si>
    <t>LINN GROVE REGULAR</t>
  </si>
  <si>
    <t>MARATHON REGULAR</t>
  </si>
  <si>
    <t>NEWELL REGULAR</t>
  </si>
  <si>
    <t>REMBRANDT REGULAR</t>
  </si>
  <si>
    <t>SIOUX RAPIDS REGULAR</t>
  </si>
  <si>
    <t>STORM LAKE REGULAR</t>
  </si>
  <si>
    <t>TRUESDALE REGULAR</t>
  </si>
  <si>
    <t>ALLISON REGULAR</t>
  </si>
  <si>
    <t>APLINGTON REGULAR</t>
  </si>
  <si>
    <t>AREDALE REGULAR</t>
  </si>
  <si>
    <t>BRISTOW REGULAR</t>
  </si>
  <si>
    <t>CLARKSVILLE REGULAR</t>
  </si>
  <si>
    <t>DUMONT REGULAR</t>
  </si>
  <si>
    <t>GREENE REGULAR</t>
  </si>
  <si>
    <t>NEW HARTFORD REGULAR</t>
  </si>
  <si>
    <t>PARKERSBURG REGULAR</t>
  </si>
  <si>
    <t>SHELL ROCK REGULAR</t>
  </si>
  <si>
    <t>FARNHAMVILLE REGULAR</t>
  </si>
  <si>
    <t>JOLLEY REGULAR</t>
  </si>
  <si>
    <t>KNIERIM REGULAR</t>
  </si>
  <si>
    <t>LAKE CITY REGULAR</t>
  </si>
  <si>
    <t>LOHRVILLE REGULAR</t>
  </si>
  <si>
    <t>MANSON REGULAR</t>
  </si>
  <si>
    <t>POMEROY REGULAR</t>
  </si>
  <si>
    <t>RINARD REGULAR</t>
  </si>
  <si>
    <t>ROCKWELL CITY REGULAR</t>
  </si>
  <si>
    <t>SOMERS REGULAR</t>
  </si>
  <si>
    <t>YETTER REGULAR</t>
  </si>
  <si>
    <t>LYTTON REGULAR</t>
  </si>
  <si>
    <t>ARCADIA REGULAR</t>
  </si>
  <si>
    <t>BREDA REGULAR</t>
  </si>
  <si>
    <t>CARROLL REGULAR</t>
  </si>
  <si>
    <t>COON RAPIDS REGULAR</t>
  </si>
  <si>
    <t>DEDHAM REGULAR</t>
  </si>
  <si>
    <t>GLIDDEN REGULAR</t>
  </si>
  <si>
    <t>HALBUR REGULAR</t>
  </si>
  <si>
    <t>LANESBORO REGULAR</t>
  </si>
  <si>
    <t>LIDDERDALE REGULAR</t>
  </si>
  <si>
    <t>MANNING REGULAR</t>
  </si>
  <si>
    <t>RALSTON REGULAR</t>
  </si>
  <si>
    <t>TEMPLETON REGULAR</t>
  </si>
  <si>
    <t>WILLEY REGULAR</t>
  </si>
  <si>
    <t>ANITA REGULAR</t>
  </si>
  <si>
    <t>ATLANTIC REGULAR</t>
  </si>
  <si>
    <t>CUMBERLAND REGULAR</t>
  </si>
  <si>
    <t>GRISWOLD REGULAR</t>
  </si>
  <si>
    <t>LEWIS REGULAR</t>
  </si>
  <si>
    <t>MARNE REGULAR</t>
  </si>
  <si>
    <t>MASSENA REGULAR</t>
  </si>
  <si>
    <t>WIOTA REGULAR</t>
  </si>
  <si>
    <t>BENNETT REGULAR</t>
  </si>
  <si>
    <t>CLARENCE REGULAR</t>
  </si>
  <si>
    <t>DURANT REGULAR</t>
  </si>
  <si>
    <t>LOWDEN REGULAR</t>
  </si>
  <si>
    <t>MECHANICSVILLE REGULAR</t>
  </si>
  <si>
    <t>STANWOOD REGULAR</t>
  </si>
  <si>
    <t>TIPTON REGULAR</t>
  </si>
  <si>
    <t>WEST BRANCH REGULAR</t>
  </si>
  <si>
    <t>WILTON REGULAR</t>
  </si>
  <si>
    <t>CLEAR LAKE REGULAR</t>
  </si>
  <si>
    <t>DOUGHERTY REGULAR</t>
  </si>
  <si>
    <t>MASON CITY REGULAR</t>
  </si>
  <si>
    <t>MESERVEY REGULAR</t>
  </si>
  <si>
    <t>PLYMOUTH REGULAR</t>
  </si>
  <si>
    <t>ROCK FALLS REGULAR</t>
  </si>
  <si>
    <t>ROCKWELL REGULAR</t>
  </si>
  <si>
    <t>SWALEDALE REGULAR</t>
  </si>
  <si>
    <t>THORNTON REGULAR</t>
  </si>
  <si>
    <t>VENTURA REGULAR</t>
  </si>
  <si>
    <t>NORA SPRINGS REGULAR</t>
  </si>
  <si>
    <t>AURELIA REGULAR</t>
  </si>
  <si>
    <t>CHEROKEE REGULAR</t>
  </si>
  <si>
    <t>CLEGHORN REGULAR</t>
  </si>
  <si>
    <t>LARRABEE REGULAR</t>
  </si>
  <si>
    <t>MARCUS REGULAR</t>
  </si>
  <si>
    <t>MERIDEN REGULAR</t>
  </si>
  <si>
    <t>QUIMBY REGULAR</t>
  </si>
  <si>
    <t>WASHTA REGULAR</t>
  </si>
  <si>
    <t>ALTA VISTA REGULAR</t>
  </si>
  <si>
    <t>BASSETT REGULAR</t>
  </si>
  <si>
    <t>FREDERICKSBURG REGULAR</t>
  </si>
  <si>
    <t>IONIA REGULAR</t>
  </si>
  <si>
    <t>LAWLER REGULAR</t>
  </si>
  <si>
    <t>NASHUA REGULAR</t>
  </si>
  <si>
    <t>NEW HAMPTON REGULAR</t>
  </si>
  <si>
    <t>NORTH WASHINGTON REGULAR</t>
  </si>
  <si>
    <t>PROTIVIN REGULAR</t>
  </si>
  <si>
    <t>MURRAY REGULAR</t>
  </si>
  <si>
    <t>OSCEOLA REGULAR</t>
  </si>
  <si>
    <t>WOODBURN REGULAR</t>
  </si>
  <si>
    <t>DICKENS REGULAR</t>
  </si>
  <si>
    <t>EVERLY REGULAR</t>
  </si>
  <si>
    <t>FOSTORIA REGULAR</t>
  </si>
  <si>
    <t>GILLETT GROVE REGULAR</t>
  </si>
  <si>
    <t>GREENVILLE REGULAR</t>
  </si>
  <si>
    <t>PETERSON REGULAR</t>
  </si>
  <si>
    <t>ROSSIE REGULAR</t>
  </si>
  <si>
    <t>ROYAL REGULAR</t>
  </si>
  <si>
    <t>SPENCER REGULAR</t>
  </si>
  <si>
    <t>WEBB REGULAR</t>
  </si>
  <si>
    <t>CLAYTON REGULAR</t>
  </si>
  <si>
    <t>ELKADER REGULAR</t>
  </si>
  <si>
    <t>ELKPORT REGULAR</t>
  </si>
  <si>
    <t>FARMERSBURG REGULAR</t>
  </si>
  <si>
    <t>GARBER REGULAR</t>
  </si>
  <si>
    <t>GARNAVILLO REGULAR</t>
  </si>
  <si>
    <t>GUTTENBERG REGULAR</t>
  </si>
  <si>
    <t>LUANA REGULAR</t>
  </si>
  <si>
    <t>MCGREGOR REGULAR</t>
  </si>
  <si>
    <t>MARQUETTE REGULAR</t>
  </si>
  <si>
    <t>MONONA REGULAR</t>
  </si>
  <si>
    <t>NORTH BUENA VISTA REGULAR</t>
  </si>
  <si>
    <t>OSTERDOCK REGULAR</t>
  </si>
  <si>
    <t>ST OLAF REGULAR</t>
  </si>
  <si>
    <t>STRAWBERRY POINT REGULAR</t>
  </si>
  <si>
    <t>VOLGA REGULAR</t>
  </si>
  <si>
    <t>EDGEWOOD REGULAR</t>
  </si>
  <si>
    <t>ANDOVER REGULAR</t>
  </si>
  <si>
    <t>CALAMUS REGULAR</t>
  </si>
  <si>
    <t>CAMANCHE REGULAR</t>
  </si>
  <si>
    <t>CHARLOTTE REGULAR</t>
  </si>
  <si>
    <t>CLINTON REGULAR</t>
  </si>
  <si>
    <t>DELMAR REGULAR</t>
  </si>
  <si>
    <t>DE WITT REGULAR</t>
  </si>
  <si>
    <t>GOOSE LAKE REGULAR</t>
  </si>
  <si>
    <t>GRAND MOUND REGULAR</t>
  </si>
  <si>
    <t>LOST NATION REGULAR</t>
  </si>
  <si>
    <t>LOW MOOR REGULAR</t>
  </si>
  <si>
    <t>TORONTO REGULAR</t>
  </si>
  <si>
    <t>WELTON REGULAR</t>
  </si>
  <si>
    <t>WHEATLAND REGULAR</t>
  </si>
  <si>
    <t>ARION REGULAR</t>
  </si>
  <si>
    <t>ASPINWALL REGULAR</t>
  </si>
  <si>
    <t>BUCK GROVE REGULAR</t>
  </si>
  <si>
    <t>CHARTER OAK REGULAR</t>
  </si>
  <si>
    <t>DELOIT REGULAR</t>
  </si>
  <si>
    <t>DENISON REGULAR</t>
  </si>
  <si>
    <t>DOW CITY REGULAR</t>
  </si>
  <si>
    <t>KIRON REGULAR</t>
  </si>
  <si>
    <t>MANILLA REGULAR</t>
  </si>
  <si>
    <t>RICKETTS REGULAR</t>
  </si>
  <si>
    <t>SCHLESWIG REGULAR</t>
  </si>
  <si>
    <t>VAIL REGULAR</t>
  </si>
  <si>
    <t>WESTSIDE REGULAR</t>
  </si>
  <si>
    <t>ADEL REGULAR</t>
  </si>
  <si>
    <t>BOUTON REGULAR</t>
  </si>
  <si>
    <t>DALLAS CENTER REGULAR</t>
  </si>
  <si>
    <t>DAWSON REGULAR</t>
  </si>
  <si>
    <t>DE SOTO REGULAR</t>
  </si>
  <si>
    <t>DEXTER REGULAR</t>
  </si>
  <si>
    <t>GRANGER REGULAR</t>
  </si>
  <si>
    <t>LINDEN REGULAR</t>
  </si>
  <si>
    <t>MINBURN REGULAR</t>
  </si>
  <si>
    <t>PERRY REGULAR</t>
  </si>
  <si>
    <t>REDFIELD REGULAR</t>
  </si>
  <si>
    <t>VAN METER REGULAR</t>
  </si>
  <si>
    <t>WAUKEE REGULAR</t>
  </si>
  <si>
    <t>CLIVE REGULAR</t>
  </si>
  <si>
    <t>GRIMES REGULAR</t>
  </si>
  <si>
    <t>URBANDALE REGULAR</t>
  </si>
  <si>
    <t>WEST DES MOINES REGULAR</t>
  </si>
  <si>
    <t>BLOOMFIELD REGULAR</t>
  </si>
  <si>
    <t>DRAKESVILLE REGULAR</t>
  </si>
  <si>
    <t>FLORIS REGULAR</t>
  </si>
  <si>
    <t>PULASKI REGULAR</t>
  </si>
  <si>
    <t>DAVIS CITY REGULAR</t>
  </si>
  <si>
    <t>DECATUR REGULAR</t>
  </si>
  <si>
    <t>GARDEN GROVE REGULAR</t>
  </si>
  <si>
    <t>GRAND RIVER REGULAR</t>
  </si>
  <si>
    <t>LAMONI REGULAR</t>
  </si>
  <si>
    <t>LEON REGULAR</t>
  </si>
  <si>
    <t>LE ROY REGULAR</t>
  </si>
  <si>
    <t>PLEASANTON REGULAR</t>
  </si>
  <si>
    <t>VAN WERT REGULAR</t>
  </si>
  <si>
    <t>WELDON REGULAR</t>
  </si>
  <si>
    <t>COLESBURG REGULAR</t>
  </si>
  <si>
    <t>DELAWARE REGULAR</t>
  </si>
  <si>
    <t>DELHI REGULAR</t>
  </si>
  <si>
    <t>DUNDEE REGULAR</t>
  </si>
  <si>
    <t>EARLVILLE REGULAR</t>
  </si>
  <si>
    <t>GREELEY REGULAR</t>
  </si>
  <si>
    <t>HOPKINTON REGULAR</t>
  </si>
  <si>
    <t>MANCHESTER REGULAR</t>
  </si>
  <si>
    <t>MASONVILLE REGULAR</t>
  </si>
  <si>
    <t>RYAN REGULAR</t>
  </si>
  <si>
    <t>DYERSVILLE REGULAR</t>
  </si>
  <si>
    <t>BURLINGTON REGULAR</t>
  </si>
  <si>
    <t>DANVILLE REGULAR</t>
  </si>
  <si>
    <t>MEDIAPOLIS REGULAR</t>
  </si>
  <si>
    <t>MIDDLETOWN REGULAR</t>
  </si>
  <si>
    <t>WEST BURLINGTON REGULAR</t>
  </si>
  <si>
    <t>ARNOLDS PARK REGULAR</t>
  </si>
  <si>
    <t>LAKE PARK REGULAR</t>
  </si>
  <si>
    <t>MILFORD REGULAR</t>
  </si>
  <si>
    <t>OKOBOJI REGULAR</t>
  </si>
  <si>
    <t>ORLEANS REGULAR</t>
  </si>
  <si>
    <t>SPIRIT LAKE REGULAR</t>
  </si>
  <si>
    <t>SUPERIOR REGULAR</t>
  </si>
  <si>
    <t>TERRIL REGULAR</t>
  </si>
  <si>
    <t>WAHPETON REGULAR</t>
  </si>
  <si>
    <t>WEST OKOBOJI REGULAR</t>
  </si>
  <si>
    <t>ASBURY REGULAR</t>
  </si>
  <si>
    <t>BALLTOWN REGULAR</t>
  </si>
  <si>
    <t>BANKSTON REGULAR</t>
  </si>
  <si>
    <t>BERNARD REGULAR</t>
  </si>
  <si>
    <t>CASCADE REGULAR</t>
  </si>
  <si>
    <t>CENTRALIA REGULAR</t>
  </si>
  <si>
    <t>DUBUQUE REGULAR</t>
  </si>
  <si>
    <t>DURANGO REGULAR</t>
  </si>
  <si>
    <t>EPWORTH REGULAR</t>
  </si>
  <si>
    <t>FARLEY REGULAR</t>
  </si>
  <si>
    <t>GRAF REGULAR</t>
  </si>
  <si>
    <t>HOLY CROSS REGULAR</t>
  </si>
  <si>
    <t>LUXEMBURG REGULAR</t>
  </si>
  <si>
    <t>NEW VIENNA REGULAR</t>
  </si>
  <si>
    <t>PEOSTA REGULAR</t>
  </si>
  <si>
    <t>RICKARDSVILLE REGULAR</t>
  </si>
  <si>
    <t>SAGEVILLE REGULAR</t>
  </si>
  <si>
    <t>SHERRILL REGULAR</t>
  </si>
  <si>
    <t>WORTHINGTON REGULAR</t>
  </si>
  <si>
    <t>ZWINGLE REGULAR</t>
  </si>
  <si>
    <t>ARMSTRONG REGULAR</t>
  </si>
  <si>
    <t>DOLLIVER REGULAR</t>
  </si>
  <si>
    <t>ESTHERVILLE REGULAR</t>
  </si>
  <si>
    <t>GRUVER REGULAR</t>
  </si>
  <si>
    <t>RINGSTED REGULAR</t>
  </si>
  <si>
    <t>WALLINGFORD REGULAR</t>
  </si>
  <si>
    <t>ARLINGTON REGULAR</t>
  </si>
  <si>
    <t>CLERMONT REGULAR</t>
  </si>
  <si>
    <t>ELGIN REGULAR</t>
  </si>
  <si>
    <t>FAYETTE REGULAR</t>
  </si>
  <si>
    <t>HAWKEYE REGULAR</t>
  </si>
  <si>
    <t>MAYNARD REGULAR</t>
  </si>
  <si>
    <t>OELWEIN REGULAR</t>
  </si>
  <si>
    <t>RANDALIA REGULAR</t>
  </si>
  <si>
    <t>ST LUCAS REGULAR</t>
  </si>
  <si>
    <t>WADENA REGULAR</t>
  </si>
  <si>
    <t>WAUCOMA REGULAR</t>
  </si>
  <si>
    <t>WESTGATE REGULAR</t>
  </si>
  <si>
    <t>WEST UNION REGULAR</t>
  </si>
  <si>
    <t>ALEXANDER REGULAR</t>
  </si>
  <si>
    <t>COULTER REGULAR</t>
  </si>
  <si>
    <t>GENEVA REGULAR</t>
  </si>
  <si>
    <t>HAMPTON REGULAR</t>
  </si>
  <si>
    <t>HANSELL REGULAR</t>
  </si>
  <si>
    <t>LATIMER REGULAR</t>
  </si>
  <si>
    <t>POPEJOY REGULAR</t>
  </si>
  <si>
    <t>SHEFFIELD REGULAR</t>
  </si>
  <si>
    <t>ACKLEY REGULAR</t>
  </si>
  <si>
    <t>DOWS REGULAR</t>
  </si>
  <si>
    <t>FARRAGUT REGULAR</t>
  </si>
  <si>
    <t>HAMBURG REGULAR</t>
  </si>
  <si>
    <t>IMOGENE REGULAR</t>
  </si>
  <si>
    <t>RANDOLPH REGULAR</t>
  </si>
  <si>
    <t>RIVERTON REGULAR</t>
  </si>
  <si>
    <t>SIDNEY REGULAR</t>
  </si>
  <si>
    <t>TABOR REGULAR</t>
  </si>
  <si>
    <t>THURMAN REGULAR</t>
  </si>
  <si>
    <t>SHENANDOAH REGULAR</t>
  </si>
  <si>
    <t>CHURDAN REGULAR</t>
  </si>
  <si>
    <t>DANA REGULAR</t>
  </si>
  <si>
    <t>GRAND JUNCTION REGULAR</t>
  </si>
  <si>
    <t>JEFFERSON REGULAR</t>
  </si>
  <si>
    <t>PATON REGULAR</t>
  </si>
  <si>
    <t>RIPPEY REGULAR</t>
  </si>
  <si>
    <t>SCRANTON REGULAR</t>
  </si>
  <si>
    <t>BEAMAN REGULAR</t>
  </si>
  <si>
    <t>CONRAD REGULAR</t>
  </si>
  <si>
    <t>DIKE REGULAR</t>
  </si>
  <si>
    <t>GRUNDY CENTER REGULAR</t>
  </si>
  <si>
    <t>HOLLAND REGULAR</t>
  </si>
  <si>
    <t>MORRISON REGULAR</t>
  </si>
  <si>
    <t>REINBECK REGULAR</t>
  </si>
  <si>
    <t>STOUT REGULAR</t>
  </si>
  <si>
    <t>WELLSBURG REGULAR</t>
  </si>
  <si>
    <t>BAGLEY REGULAR</t>
  </si>
  <si>
    <t>BAYARD REGULAR</t>
  </si>
  <si>
    <t>GUTHRIE CENTER REGULAR</t>
  </si>
  <si>
    <t>JAMAICA REGULAR</t>
  </si>
  <si>
    <t>MENLO REGULAR</t>
  </si>
  <si>
    <t>PANORA REGULAR</t>
  </si>
  <si>
    <t>YALE REGULAR</t>
  </si>
  <si>
    <t>BLAIRSBURG REGULAR</t>
  </si>
  <si>
    <t>ELLSWORTH REGULAR</t>
  </si>
  <si>
    <t>JEWELL REGULAR</t>
  </si>
  <si>
    <t>KAMRAR REGULAR</t>
  </si>
  <si>
    <t>RANDALL REGULAR</t>
  </si>
  <si>
    <t>STANHOPE REGULAR</t>
  </si>
  <si>
    <t>STRATFORD REGULAR</t>
  </si>
  <si>
    <t>WEBSTER CITY REGULAR</t>
  </si>
  <si>
    <t>WILLIAMS REGULAR</t>
  </si>
  <si>
    <t>BRITT REGULAR</t>
  </si>
  <si>
    <t>CORWITH REGULAR</t>
  </si>
  <si>
    <t>CRYSTAL LAKE REGULAR</t>
  </si>
  <si>
    <t>GARNER REGULAR</t>
  </si>
  <si>
    <t>GOODELL REGULAR</t>
  </si>
  <si>
    <t>KANAWHA REGULAR</t>
  </si>
  <si>
    <t>KLEMME REGULAR</t>
  </si>
  <si>
    <t>WODEN REGULAR</t>
  </si>
  <si>
    <t>FOREST CITY REGULAR</t>
  </si>
  <si>
    <t>ALDEN REGULAR</t>
  </si>
  <si>
    <t>BUCKEYE REGULAR</t>
  </si>
  <si>
    <t>ELDORA REGULAR</t>
  </si>
  <si>
    <t>HUBBARD REGULAR</t>
  </si>
  <si>
    <t>IOWA FALLS REGULAR</t>
  </si>
  <si>
    <t>NEW PROVIDENCE REGULAR</t>
  </si>
  <si>
    <t>OWASA REGULAR</t>
  </si>
  <si>
    <t>RADCLIFFE REGULAR</t>
  </si>
  <si>
    <t>STEAMBOAT ROCK REGULAR</t>
  </si>
  <si>
    <t>UNION REGULAR</t>
  </si>
  <si>
    <t>WHITTEN REGULAR</t>
  </si>
  <si>
    <t>DUNLAP REGULAR</t>
  </si>
  <si>
    <t>LITTLE SIOUX REGULAR</t>
  </si>
  <si>
    <t>LOGAN REGULAR</t>
  </si>
  <si>
    <t>MAGNOLIA REGULAR</t>
  </si>
  <si>
    <t>MISSOURI VALLEY REGULAR</t>
  </si>
  <si>
    <t>MODALE REGULAR</t>
  </si>
  <si>
    <t>MONDAMIN REGULAR</t>
  </si>
  <si>
    <t>PERSIA REGULAR</t>
  </si>
  <si>
    <t>PISGAH REGULAR</t>
  </si>
  <si>
    <t>WOODBINE REGULAR</t>
  </si>
  <si>
    <t>COPPOCK REGULAR</t>
  </si>
  <si>
    <t>HILLSBORO REGULAR</t>
  </si>
  <si>
    <t>MOUNT PLEASANT REGULAR</t>
  </si>
  <si>
    <t>NEW LONDON REGULAR</t>
  </si>
  <si>
    <t>OLDS REGULAR</t>
  </si>
  <si>
    <t>ROME REGULAR</t>
  </si>
  <si>
    <t>SALEM REGULAR</t>
  </si>
  <si>
    <t>WAYLAND REGULAR</t>
  </si>
  <si>
    <t>WINFIELD REGULAR</t>
  </si>
  <si>
    <t>WESTWOOD REGULAR</t>
  </si>
  <si>
    <t>CHESTER REGULAR</t>
  </si>
  <si>
    <t>CRESCO REGULAR</t>
  </si>
  <si>
    <t>ELMA REGULAR</t>
  </si>
  <si>
    <t>LIME SPRINGS REGULAR</t>
  </si>
  <si>
    <t>RICEVILLE REGULAR</t>
  </si>
  <si>
    <t>BODE REGULAR</t>
  </si>
  <si>
    <t>BRADGATE REGULAR</t>
  </si>
  <si>
    <t>DAKOTA CITY REGULAR</t>
  </si>
  <si>
    <t>HARDY REGULAR</t>
  </si>
  <si>
    <t>HUMBOLDT REGULAR</t>
  </si>
  <si>
    <t>LIVERMORE REGULAR</t>
  </si>
  <si>
    <t>OTTOSEN REGULAR</t>
  </si>
  <si>
    <t>RENWICK REGULAR</t>
  </si>
  <si>
    <t>RUTLAND REGULAR</t>
  </si>
  <si>
    <t>THOR REGULAR</t>
  </si>
  <si>
    <t>GILMORE CITY REGULAR</t>
  </si>
  <si>
    <t>LUVERNE REGULAR</t>
  </si>
  <si>
    <t>ARTHUR REGULAR</t>
  </si>
  <si>
    <t>BATTLE CREEK REGULAR</t>
  </si>
  <si>
    <t>GALVA REGULAR</t>
  </si>
  <si>
    <t>HOLSTEIN REGULAR</t>
  </si>
  <si>
    <t>IDA GROVE REGULAR</t>
  </si>
  <si>
    <t>LADORA REGULAR</t>
  </si>
  <si>
    <t>MARENGO REGULAR</t>
  </si>
  <si>
    <t>MILLERSBURG REGULAR</t>
  </si>
  <si>
    <t>NORTH ENGLISH REGULAR</t>
  </si>
  <si>
    <t>PARNELL REGULAR</t>
  </si>
  <si>
    <t>VICTOR REGULAR</t>
  </si>
  <si>
    <t>WILLIAMSBURG REGULAR</t>
  </si>
  <si>
    <t>ANDREW REGULAR</t>
  </si>
  <si>
    <t>BALDWIN REGULAR</t>
  </si>
  <si>
    <t>BELLEVUE REGULAR</t>
  </si>
  <si>
    <t>LA MOTTE REGULAR</t>
  </si>
  <si>
    <t>MAQUOKETA REGULAR</t>
  </si>
  <si>
    <t>MILES REGULAR</t>
  </si>
  <si>
    <t>MONMOUTH REGULAR</t>
  </si>
  <si>
    <t>PRESTON REGULAR</t>
  </si>
  <si>
    <t>SABULA REGULAR</t>
  </si>
  <si>
    <t>ST DONATUS REGULAR</t>
  </si>
  <si>
    <t>SPRAGUEVILLE REGULAR</t>
  </si>
  <si>
    <t>SPRINGBROOK REGULAR</t>
  </si>
  <si>
    <t>BAXTER REGULAR</t>
  </si>
  <si>
    <t>COLFAX REGULAR</t>
  </si>
  <si>
    <t>KELLOGG REGULAR</t>
  </si>
  <si>
    <t>LAMBS GROVE REGULAR</t>
  </si>
  <si>
    <t>LYNNVILLE REGULAR</t>
  </si>
  <si>
    <t>MINGO REGULAR</t>
  </si>
  <si>
    <t>MONROE REGULAR</t>
  </si>
  <si>
    <t>NEWTON REGULAR</t>
  </si>
  <si>
    <t>OAKLAND ACRES REGULAR</t>
  </si>
  <si>
    <t>PRAIRIE CITY REGULAR</t>
  </si>
  <si>
    <t>REASNOR REGULAR</t>
  </si>
  <si>
    <t>SULLY REGULAR</t>
  </si>
  <si>
    <t>VALERIA REGULAR</t>
  </si>
  <si>
    <t>MITCHELLVILLE REGULAR</t>
  </si>
  <si>
    <t>BATAVIA REGULAR</t>
  </si>
  <si>
    <t>FAIRFIELD REGULAR</t>
  </si>
  <si>
    <t>LIBERTYVILLE REGULAR</t>
  </si>
  <si>
    <t>LOCKRIDGE REGULAR</t>
  </si>
  <si>
    <t>PACKWOOD REGULAR</t>
  </si>
  <si>
    <t>PLEASANT PLAIN REGULAR</t>
  </si>
  <si>
    <t>MAHARISHI VEDIC CITY REGULAR</t>
  </si>
  <si>
    <t>CORALVILLE REGULAR</t>
  </si>
  <si>
    <t>HILLS REGULAR</t>
  </si>
  <si>
    <t>IOWA CITY REGULAR</t>
  </si>
  <si>
    <t>LONE TREE REGULAR</t>
  </si>
  <si>
    <t>NORTH LIBERTY REGULAR</t>
  </si>
  <si>
    <t>OXFORD REGULAR</t>
  </si>
  <si>
    <t>SHUEYVILLE REGULAR</t>
  </si>
  <si>
    <t>SOLON REGULAR</t>
  </si>
  <si>
    <t>SWISHER REGULAR</t>
  </si>
  <si>
    <t>TIFFIN REGULAR</t>
  </si>
  <si>
    <t>UNIVERSITY HEIGHTS REGULAR</t>
  </si>
  <si>
    <t>ANAMOSA REGULAR</t>
  </si>
  <si>
    <t>MARTELLE REGULAR</t>
  </si>
  <si>
    <t>MONTICELLO REGULAR</t>
  </si>
  <si>
    <t>MORLEY REGULAR</t>
  </si>
  <si>
    <t>OLIN REGULAR</t>
  </si>
  <si>
    <t>ONSLOW REGULAR</t>
  </si>
  <si>
    <t>OXFORD JUNCTION REGULAR</t>
  </si>
  <si>
    <t>WYOMING REGULAR</t>
  </si>
  <si>
    <t>DELTA REGULAR</t>
  </si>
  <si>
    <t>GIBSON REGULAR</t>
  </si>
  <si>
    <t>HARPER REGULAR</t>
  </si>
  <si>
    <t>HAYESVILLE REGULAR</t>
  </si>
  <si>
    <t>HEDRICK REGULAR</t>
  </si>
  <si>
    <t>KEOTA REGULAR</t>
  </si>
  <si>
    <t>KESWICK REGULAR</t>
  </si>
  <si>
    <t>KINROSS REGULAR</t>
  </si>
  <si>
    <t>MARTINSBURG REGULAR</t>
  </si>
  <si>
    <t>OLLIE REGULAR</t>
  </si>
  <si>
    <t>RICHLAND REGULAR</t>
  </si>
  <si>
    <t>SIGOURNEY REGULAR</t>
  </si>
  <si>
    <t>SOUTH ENGLISH REGULAR</t>
  </si>
  <si>
    <t>THORNBURG REGULAR</t>
  </si>
  <si>
    <t>WEBSTER REGULAR</t>
  </si>
  <si>
    <t>WHAT CHEER REGULAR</t>
  </si>
  <si>
    <t>ALGONA REGULAR</t>
  </si>
  <si>
    <t>BANCROFT REGULAR</t>
  </si>
  <si>
    <t>BURT REGULAR</t>
  </si>
  <si>
    <t>FENTON REGULAR</t>
  </si>
  <si>
    <t>LAKOTA REGULAR</t>
  </si>
  <si>
    <t>LEDYARD REGULAR</t>
  </si>
  <si>
    <t>LONE ROCK REGULAR</t>
  </si>
  <si>
    <t>SWEA CITY REGULAR</t>
  </si>
  <si>
    <t>TITONKA REGULAR</t>
  </si>
  <si>
    <t>WESLEY REGULAR</t>
  </si>
  <si>
    <t>WHITTEMORE REGULAR</t>
  </si>
  <si>
    <t>WEST BEND REGULAR</t>
  </si>
  <si>
    <t>DONNELLSON REGULAR</t>
  </si>
  <si>
    <t>FORT MADISON REGULAR</t>
  </si>
  <si>
    <t>FRANKLIN REGULAR</t>
  </si>
  <si>
    <t>HOUGHTON REGULAR</t>
  </si>
  <si>
    <t>KEOKUK REGULAR</t>
  </si>
  <si>
    <t>MONTROSE REGULAR</t>
  </si>
  <si>
    <t>ST PAUL REGULAR</t>
  </si>
  <si>
    <t>WEST POINT REGULAR</t>
  </si>
  <si>
    <t>ALBURNETT REGULAR</t>
  </si>
  <si>
    <t>BERTRAM REGULAR</t>
  </si>
  <si>
    <t>CEDAR RAPIDS REGULAR</t>
  </si>
  <si>
    <t>CENTER POINT REGULAR</t>
  </si>
  <si>
    <t>CENTRAL CITY REGULAR</t>
  </si>
  <si>
    <t>COGGON REGULAR</t>
  </si>
  <si>
    <t>ELY REGULAR</t>
  </si>
  <si>
    <t>FAIRFAX REGULAR</t>
  </si>
  <si>
    <t>HIAWATHA REGULAR</t>
  </si>
  <si>
    <t>LISBON REGULAR</t>
  </si>
  <si>
    <t>MARION REGULAR</t>
  </si>
  <si>
    <t>MOUNT VERNON REGULAR</t>
  </si>
  <si>
    <t>PALO REGULAR</t>
  </si>
  <si>
    <t>PRAIRIEBURG REGULAR</t>
  </si>
  <si>
    <t>ROBINS REGULAR</t>
  </si>
  <si>
    <t>SPRINGVILLE REGULAR</t>
  </si>
  <si>
    <t>WALKER REGULAR</t>
  </si>
  <si>
    <t>COLUMBUS CITY REGULAR</t>
  </si>
  <si>
    <t>COLUMBUS JUNCTION REGULAR</t>
  </si>
  <si>
    <t>COTTER REGULAR</t>
  </si>
  <si>
    <t>FREDONIA REGULAR</t>
  </si>
  <si>
    <t>GRANDVIEW REGULAR</t>
  </si>
  <si>
    <t>LETTS REGULAR</t>
  </si>
  <si>
    <t>MORNING SUN REGULAR</t>
  </si>
  <si>
    <t>OAKVILLE REGULAR</t>
  </si>
  <si>
    <t>WAPELLO REGULAR</t>
  </si>
  <si>
    <t>CHARITON REGULAR</t>
  </si>
  <si>
    <t>DERBY REGULAR</t>
  </si>
  <si>
    <t>LUCAS REGULAR</t>
  </si>
  <si>
    <t>RUSSELL REGULAR</t>
  </si>
  <si>
    <t>WILLIAMSON REGULAR</t>
  </si>
  <si>
    <t>ALVORD REGULAR</t>
  </si>
  <si>
    <t>DOON REGULAR</t>
  </si>
  <si>
    <t>GEORGE REGULAR</t>
  </si>
  <si>
    <t>INWOOD REGULAR</t>
  </si>
  <si>
    <t>LARCHWOOD REGULAR</t>
  </si>
  <si>
    <t>LESTER REGULAR</t>
  </si>
  <si>
    <t>LITTLE ROCK REGULAR</t>
  </si>
  <si>
    <t>ROCK RAPIDS REGULAR</t>
  </si>
  <si>
    <t>BEVINGTON REGULAR</t>
  </si>
  <si>
    <t>EARLHAM REGULAR</t>
  </si>
  <si>
    <t>EAST PERU REGULAR</t>
  </si>
  <si>
    <t>MACKSBURG REGULAR</t>
  </si>
  <si>
    <t>PATTERSON REGULAR</t>
  </si>
  <si>
    <t>SAINT CHARLES REGULAR</t>
  </si>
  <si>
    <t>TRURO REGULAR</t>
  </si>
  <si>
    <t>WINTERSET REGULAR</t>
  </si>
  <si>
    <t>BARNES CITY REGULAR</t>
  </si>
  <si>
    <t>BEACON REGULAR</t>
  </si>
  <si>
    <t>FREMONT REGULAR</t>
  </si>
  <si>
    <t>KEOMAH VILLAGE REGULAR</t>
  </si>
  <si>
    <t>LEIGHTON REGULAR</t>
  </si>
  <si>
    <t>NEW SHARON REGULAR</t>
  </si>
  <si>
    <t>OSKALOOSA REGULAR</t>
  </si>
  <si>
    <t>ROSE HILL REGULAR</t>
  </si>
  <si>
    <t>UNIVERSITY PARK REGULAR</t>
  </si>
  <si>
    <t>PELLA REGULAR</t>
  </si>
  <si>
    <t>EDDYVILLE REGULAR</t>
  </si>
  <si>
    <t>BUSSEY REGULAR</t>
  </si>
  <si>
    <t>HAMILTON REGULAR</t>
  </si>
  <si>
    <t>HARVEY REGULAR</t>
  </si>
  <si>
    <t>KNOXVILLE REGULAR</t>
  </si>
  <si>
    <t>MARYSVILLE REGULAR</t>
  </si>
  <si>
    <t>MELCHER-DALLAS REGULAR</t>
  </si>
  <si>
    <t>PLEASANTVILLE REGULAR</t>
  </si>
  <si>
    <t>SWAN REGULAR</t>
  </si>
  <si>
    <t>ALBION REGULAR</t>
  </si>
  <si>
    <t>CLEMONS REGULAR</t>
  </si>
  <si>
    <t>FERGUSON REGULAR</t>
  </si>
  <si>
    <t>GILMAN REGULAR</t>
  </si>
  <si>
    <t>HAVERHILL REGULAR</t>
  </si>
  <si>
    <t>LAUREL REGULAR</t>
  </si>
  <si>
    <t>LEGRAND REGULAR</t>
  </si>
  <si>
    <t>LISCOMB REGULAR</t>
  </si>
  <si>
    <t>MARSHALLTOWN REGULAR</t>
  </si>
  <si>
    <t>MELBOURNE REGULAR</t>
  </si>
  <si>
    <t>RHODES REGULAR</t>
  </si>
  <si>
    <t>SAINT ANTHONY REGULAR</t>
  </si>
  <si>
    <t>STATE CENTER REGULAR</t>
  </si>
  <si>
    <t>EMERSON REGULAR</t>
  </si>
  <si>
    <t>GLENWOOD REGULAR</t>
  </si>
  <si>
    <t>HASTINGS REGULAR</t>
  </si>
  <si>
    <t>HENDERSON REGULAR</t>
  </si>
  <si>
    <t>MALVERN REGULAR</t>
  </si>
  <si>
    <t>PACIFIC JUNCTION REGULAR</t>
  </si>
  <si>
    <t>SILVER CITY REGULAR</t>
  </si>
  <si>
    <t>CARPENTER REGULAR</t>
  </si>
  <si>
    <t>MCINTIRE REGULAR</t>
  </si>
  <si>
    <t>MITCHELL REGULAR</t>
  </si>
  <si>
    <t>ORCHARD REGULAR</t>
  </si>
  <si>
    <t>OSAGE REGULAR</t>
  </si>
  <si>
    <t>ST ANSGAR REGULAR</t>
  </si>
  <si>
    <t>STACYVILLE REGULAR</t>
  </si>
  <si>
    <t>ALBIA REGULAR</t>
  </si>
  <si>
    <t>LOVILIA REGULAR</t>
  </si>
  <si>
    <t>MELROSE REGULAR</t>
  </si>
  <si>
    <t>COBURG REGULAR</t>
  </si>
  <si>
    <t>ELLIOTT REGULAR</t>
  </si>
  <si>
    <t>GRANT REGULAR</t>
  </si>
  <si>
    <t>RED OAK REGULAR</t>
  </si>
  <si>
    <t>STANTON REGULAR</t>
  </si>
  <si>
    <t>VILLISCA REGULAR</t>
  </si>
  <si>
    <t>ATALISSA REGULAR</t>
  </si>
  <si>
    <t>CONESVILLE REGULAR</t>
  </si>
  <si>
    <t>FRUITLAND REGULAR</t>
  </si>
  <si>
    <t>MUSCATINE REGULAR</t>
  </si>
  <si>
    <t>NICHOLS REGULAR</t>
  </si>
  <si>
    <t>STOCKTON REGULAR</t>
  </si>
  <si>
    <t>WEST LIBERTY REGULAR</t>
  </si>
  <si>
    <t>BLUE GRASS REGULAR</t>
  </si>
  <si>
    <t>ARCHER REGULAR</t>
  </si>
  <si>
    <t>CALUMET REGULAR</t>
  </si>
  <si>
    <t>HARTLEY REGULAR</t>
  </si>
  <si>
    <t>PAULLINA REGULAR</t>
  </si>
  <si>
    <t>PRIMGHAR REGULAR</t>
  </si>
  <si>
    <t>SANBORN REGULAR</t>
  </si>
  <si>
    <t>SHELDON REGULAR</t>
  </si>
  <si>
    <t>SUTHERLAND REGULAR</t>
  </si>
  <si>
    <t>ASHTON REGULAR</t>
  </si>
  <si>
    <t>HARRIS REGULAR</t>
  </si>
  <si>
    <t>MELVIN REGULAR</t>
  </si>
  <si>
    <t>OCHEYEDAN REGULAR</t>
  </si>
  <si>
    <t>SIBLEY REGULAR</t>
  </si>
  <si>
    <t>BLANCHARD REGULAR</t>
  </si>
  <si>
    <t>BRADDYVILLE REGULAR</t>
  </si>
  <si>
    <t>CLARINDA REGULAR</t>
  </si>
  <si>
    <t>COIN REGULAR</t>
  </si>
  <si>
    <t>COLLEGE SPRINGS REGULAR</t>
  </si>
  <si>
    <t>ESSEX REGULAR</t>
  </si>
  <si>
    <t>HEPBURN REGULAR</t>
  </si>
  <si>
    <t>NORTHBORO REGULAR</t>
  </si>
  <si>
    <t>SHAMBAUGH REGULAR</t>
  </si>
  <si>
    <t>YORKTOWN REGULAR</t>
  </si>
  <si>
    <t>AYRSHIRE REGULAR</t>
  </si>
  <si>
    <t>CURLEW REGULAR</t>
  </si>
  <si>
    <t>CYLINDER REGULAR</t>
  </si>
  <si>
    <t>EMMETSBURG REGULAR</t>
  </si>
  <si>
    <t>GRAETTINGER REGULAR</t>
  </si>
  <si>
    <t>MALLARD REGULAR</t>
  </si>
  <si>
    <t>RODMAN REGULAR</t>
  </si>
  <si>
    <t>RUTHVEN REGULAR</t>
  </si>
  <si>
    <t>AKRON REGULAR</t>
  </si>
  <si>
    <t>BRUNSVILLE REGULAR</t>
  </si>
  <si>
    <t>CRAIG REGULAR</t>
  </si>
  <si>
    <t>HINTON REGULAR</t>
  </si>
  <si>
    <t>KINGSLEY REGULAR</t>
  </si>
  <si>
    <t>LE MARS REGULAR</t>
  </si>
  <si>
    <t>MERRILL REGULAR</t>
  </si>
  <si>
    <t>OYENS REGULAR</t>
  </si>
  <si>
    <t>REMSEN REGULAR</t>
  </si>
  <si>
    <t>STRUBLE REGULAR</t>
  </si>
  <si>
    <t>WESTFIELD REGULAR</t>
  </si>
  <si>
    <t>SIOUX CITY REGULAR</t>
  </si>
  <si>
    <t>FONDA REGULAR</t>
  </si>
  <si>
    <t>HAVELOCK REGULAR</t>
  </si>
  <si>
    <t>LAURENS REGULAR</t>
  </si>
  <si>
    <t>PALMER REGULAR</t>
  </si>
  <si>
    <t>PLOVER REGULAR</t>
  </si>
  <si>
    <t>POCAHONTAS REGULAR</t>
  </si>
  <si>
    <t>ROLFE REGULAR</t>
  </si>
  <si>
    <t>VARINA REGULAR</t>
  </si>
  <si>
    <t>ALLEMAN REGULAR</t>
  </si>
  <si>
    <t>ALTOONA REGULAR</t>
  </si>
  <si>
    <t>ANKENY REGULAR</t>
  </si>
  <si>
    <t>BONDURANT REGULAR</t>
  </si>
  <si>
    <t>DES MOINES REGULAR</t>
  </si>
  <si>
    <t>ELKHART REGULAR</t>
  </si>
  <si>
    <t>JOHNSTON REGULAR</t>
  </si>
  <si>
    <t>PLEASANT HILL REGULAR</t>
  </si>
  <si>
    <t>POLK CITY REGULAR</t>
  </si>
  <si>
    <t>RUNNELLS REGULAR</t>
  </si>
  <si>
    <t>WINDSOR HEIGHTS REGULAR</t>
  </si>
  <si>
    <t>CARLISLE REGULAR</t>
  </si>
  <si>
    <t>AVOCA REGULAR</t>
  </si>
  <si>
    <t>CARSON REGULAR</t>
  </si>
  <si>
    <t>CARTER LAKE REGULAR</t>
  </si>
  <si>
    <t>COUNCIL BLUFFS REGULAR</t>
  </si>
  <si>
    <t>CRESCENT REGULAR</t>
  </si>
  <si>
    <t>HANCOCK REGULAR</t>
  </si>
  <si>
    <t>MACEDONIA REGULAR</t>
  </si>
  <si>
    <t>MCCLELLAND REGULAR</t>
  </si>
  <si>
    <t>MINDEN REGULAR</t>
  </si>
  <si>
    <t>NEOLA REGULAR</t>
  </si>
  <si>
    <t>OAKLAND REGULAR</t>
  </si>
  <si>
    <t>TREYNOR REGULAR</t>
  </si>
  <si>
    <t>UNDERWOOD REGULAR</t>
  </si>
  <si>
    <t>WALNUT REGULAR</t>
  </si>
  <si>
    <t>SHELBY REGULAR</t>
  </si>
  <si>
    <t>BROOKLYN REGULAR</t>
  </si>
  <si>
    <t>DEEP RIVER REGULAR</t>
  </si>
  <si>
    <t>GRINNELL REGULAR</t>
  </si>
  <si>
    <t>GUERNSEY REGULAR</t>
  </si>
  <si>
    <t>HARTWICK REGULAR</t>
  </si>
  <si>
    <t>MALCOM REGULAR</t>
  </si>
  <si>
    <t>MONTEZUMA REGULAR</t>
  </si>
  <si>
    <t>SEARSBORO REGULAR</t>
  </si>
  <si>
    <t>BEACONSFIELD REGULAR</t>
  </si>
  <si>
    <t>BENTON REGULAR</t>
  </si>
  <si>
    <t>DIAGONAL REGULAR</t>
  </si>
  <si>
    <t>ELLSTON REGULAR</t>
  </si>
  <si>
    <t>KELLERTON REGULAR</t>
  </si>
  <si>
    <t>MALOY REGULAR</t>
  </si>
  <si>
    <t>MOUNT AYR REGULAR</t>
  </si>
  <si>
    <t>REDDING REGULAR</t>
  </si>
  <si>
    <t>TINGLEY REGULAR</t>
  </si>
  <si>
    <t>CLEARFIELD REGULAR</t>
  </si>
  <si>
    <t>SHANNON CITY REGULAR</t>
  </si>
  <si>
    <t>AUBURN REGULAR</t>
  </si>
  <si>
    <t>EARLY REGULAR</t>
  </si>
  <si>
    <t>LAKE VIEW REGULAR</t>
  </si>
  <si>
    <t>NEMAHA REGULAR</t>
  </si>
  <si>
    <t>ODEBOLT REGULAR</t>
  </si>
  <si>
    <t>SAC CITY REGULAR</t>
  </si>
  <si>
    <t>SCHALLER REGULAR</t>
  </si>
  <si>
    <t>WALL LAKE REGULAR</t>
  </si>
  <si>
    <t>BETTENDORF REGULAR</t>
  </si>
  <si>
    <t>BUFFALO REGULAR</t>
  </si>
  <si>
    <t>DAVENPORT REGULAR</t>
  </si>
  <si>
    <t>DIXON REGULAR</t>
  </si>
  <si>
    <t>DONAHUE REGULAR</t>
  </si>
  <si>
    <t>ELDRIDGE REGULAR</t>
  </si>
  <si>
    <t>LE CLAIRE REGULAR</t>
  </si>
  <si>
    <t>LONG GROVE REGULAR</t>
  </si>
  <si>
    <t>MAYSVILLE REGULAR</t>
  </si>
  <si>
    <t>MCCAUSLAND REGULAR</t>
  </si>
  <si>
    <t>NEW LIBERTY REGULAR</t>
  </si>
  <si>
    <t>PANORAMA PARK REGULAR</t>
  </si>
  <si>
    <t>PRINCETON REGULAR</t>
  </si>
  <si>
    <t>RIVERDALE REGULAR</t>
  </si>
  <si>
    <t>WALCOTT REGULAR</t>
  </si>
  <si>
    <t>DEFIANCE REGULAR</t>
  </si>
  <si>
    <t>EARLING REGULAR</t>
  </si>
  <si>
    <t>ELK HORN REGULAR</t>
  </si>
  <si>
    <t>HARLAN REGULAR</t>
  </si>
  <si>
    <t>IRWIN REGULAR</t>
  </si>
  <si>
    <t>KIRKMAN REGULAR</t>
  </si>
  <si>
    <t>PANAMA REGULAR</t>
  </si>
  <si>
    <t>PORTSMOUTH REGULAR</t>
  </si>
  <si>
    <t>TENNANT REGULAR</t>
  </si>
  <si>
    <t>WESTPHALIA REGULAR</t>
  </si>
  <si>
    <t>ALTON REGULAR</t>
  </si>
  <si>
    <t>BOYDEN REGULAR</t>
  </si>
  <si>
    <t>CHATSWORTH REGULAR</t>
  </si>
  <si>
    <t>GRANVILLE REGULAR</t>
  </si>
  <si>
    <t>HAWARDEN REGULAR</t>
  </si>
  <si>
    <t>HOSPERS REGULAR</t>
  </si>
  <si>
    <t>HULL REGULAR</t>
  </si>
  <si>
    <t>IRETON REGULAR</t>
  </si>
  <si>
    <t>MATLOCK REGULAR</t>
  </si>
  <si>
    <t>MAURICE REGULAR</t>
  </si>
  <si>
    <t>ORANGE CITY REGULAR</t>
  </si>
  <si>
    <t>ROCK VALLEY REGULAR</t>
  </si>
  <si>
    <t>SIOUX CENTER REGULAR</t>
  </si>
  <si>
    <t>AMES REGULAR</t>
  </si>
  <si>
    <t>CAMBRIDGE REGULAR</t>
  </si>
  <si>
    <t>COLLINS REGULAR</t>
  </si>
  <si>
    <t>COLO REGULAR</t>
  </si>
  <si>
    <t>GILBERT REGULAR</t>
  </si>
  <si>
    <t>HUXLEY REGULAR</t>
  </si>
  <si>
    <t>KELLEY REGULAR</t>
  </si>
  <si>
    <t>MAXWELL REGULAR</t>
  </si>
  <si>
    <t>MCCALLSBURG REGULAR</t>
  </si>
  <si>
    <t>NEVADA REGULAR</t>
  </si>
  <si>
    <t>ROLAND REGULAR</t>
  </si>
  <si>
    <t>STORY CITY REGULAR</t>
  </si>
  <si>
    <t>ZEARING REGULAR</t>
  </si>
  <si>
    <t>CHELSEA REGULAR</t>
  </si>
  <si>
    <t>CLUTIER REGULAR</t>
  </si>
  <si>
    <t>DYSART REGULAR</t>
  </si>
  <si>
    <t>ELBERON REGULAR</t>
  </si>
  <si>
    <t>GARWIN REGULAR</t>
  </si>
  <si>
    <t>GLADBROOK REGULAR</t>
  </si>
  <si>
    <t>LINCOLN REGULAR</t>
  </si>
  <si>
    <t>MONTOUR REGULAR</t>
  </si>
  <si>
    <t>TAMA REGULAR</t>
  </si>
  <si>
    <t>TOLEDO REGULAR</t>
  </si>
  <si>
    <t>TRAER REGULAR</t>
  </si>
  <si>
    <t>VINING REGULAR</t>
  </si>
  <si>
    <t>BEDFORD REGULAR</t>
  </si>
  <si>
    <t>BLOCKTON REGULAR</t>
  </si>
  <si>
    <t>CONWAY REGULAR</t>
  </si>
  <si>
    <t>GRAVITY REGULAR</t>
  </si>
  <si>
    <t>LENOX REGULAR</t>
  </si>
  <si>
    <t>NEW MARKET REGULAR</t>
  </si>
  <si>
    <t>SHARPSBURG REGULAR</t>
  </si>
  <si>
    <t>AFTON REGULAR</t>
  </si>
  <si>
    <t>ARISPE REGULAR</t>
  </si>
  <si>
    <t>CRESTON REGULAR</t>
  </si>
  <si>
    <t>CROMWELL REGULAR</t>
  </si>
  <si>
    <t>LORIMOR REGULAR</t>
  </si>
  <si>
    <t>THAYER REGULAR</t>
  </si>
  <si>
    <t>BIRMINGHAM REGULAR</t>
  </si>
  <si>
    <t>BONAPARTE REGULAR</t>
  </si>
  <si>
    <t>CANTRIL REGULAR</t>
  </si>
  <si>
    <t>FARMINGTON REGULAR</t>
  </si>
  <si>
    <t>KEOSAUQUA REGULAR</t>
  </si>
  <si>
    <t>MILTON REGULAR</t>
  </si>
  <si>
    <t>STOCKPORT REGULAR</t>
  </si>
  <si>
    <t>AGENCY REGULAR</t>
  </si>
  <si>
    <t>BLAKESBURG REGULAR</t>
  </si>
  <si>
    <t>CHILLICOTHE REGULAR</t>
  </si>
  <si>
    <t>ELDON REGULAR</t>
  </si>
  <si>
    <t>KIRKVILLE REGULAR</t>
  </si>
  <si>
    <t>OTTUMWA REGULAR</t>
  </si>
  <si>
    <t>ACKWORTH REGULAR</t>
  </si>
  <si>
    <t>CUMMING REGULAR</t>
  </si>
  <si>
    <t>HARTFORD REGULAR</t>
  </si>
  <si>
    <t>INDIANOLA REGULAR</t>
  </si>
  <si>
    <t>LACONA REGULAR</t>
  </si>
  <si>
    <t>MARTENSDALE REGULAR</t>
  </si>
  <si>
    <t>MILO REGULAR</t>
  </si>
  <si>
    <t>NEW VIRGINIA REGULAR</t>
  </si>
  <si>
    <t>NORWALK REGULAR</t>
  </si>
  <si>
    <t>ST MARYS REGULAR</t>
  </si>
  <si>
    <t>SANDYVILLE REGULAR</t>
  </si>
  <si>
    <t>SPRING HILL REGULAR</t>
  </si>
  <si>
    <t>AINSWORTH REGULAR</t>
  </si>
  <si>
    <t>BRIGHTON REGULAR</t>
  </si>
  <si>
    <t>CRAWFORDSVILLE REGULAR</t>
  </si>
  <si>
    <t>KALONA REGULAR</t>
  </si>
  <si>
    <t>RIVERSIDE REGULAR</t>
  </si>
  <si>
    <t>WASHINGTON REGULAR</t>
  </si>
  <si>
    <t>WELLMAN REGULAR</t>
  </si>
  <si>
    <t>WEST CHESTER REGULAR</t>
  </si>
  <si>
    <t>ALLERTON REGULAR</t>
  </si>
  <si>
    <t>CLIO REGULAR</t>
  </si>
  <si>
    <t>CORYDON REGULAR</t>
  </si>
  <si>
    <t>HUMESTON REGULAR</t>
  </si>
  <si>
    <t>LINEVILLE REGULAR</t>
  </si>
  <si>
    <t>MILLERTON REGULAR</t>
  </si>
  <si>
    <t>PROMISE CITY REGULAR</t>
  </si>
  <si>
    <t>SEYMOUR REGULAR</t>
  </si>
  <si>
    <t>BADGER REGULAR</t>
  </si>
  <si>
    <t>BARNUM REGULAR</t>
  </si>
  <si>
    <t>CALLENDER REGULAR</t>
  </si>
  <si>
    <t>CLARE REGULAR</t>
  </si>
  <si>
    <t>DAYTON REGULAR</t>
  </si>
  <si>
    <t>DUNCOMBE REGULAR</t>
  </si>
  <si>
    <t>FORT DODGE REGULAR</t>
  </si>
  <si>
    <t>GOWRIE REGULAR</t>
  </si>
  <si>
    <t>HARCOURT REGULAR</t>
  </si>
  <si>
    <t>LEHIGH REGULAR</t>
  </si>
  <si>
    <t>MOORLAND REGULAR</t>
  </si>
  <si>
    <t>OTHO REGULAR</t>
  </si>
  <si>
    <t>VINCENT REGULAR</t>
  </si>
  <si>
    <t>BUFFALO CENTER REGULAR</t>
  </si>
  <si>
    <t>LAKE MILLS REGULAR</t>
  </si>
  <si>
    <t>LELAND REGULAR</t>
  </si>
  <si>
    <t>RAKE REGULAR</t>
  </si>
  <si>
    <t>SCARVILLE REGULAR</t>
  </si>
  <si>
    <t>THOMPSON REGULAR</t>
  </si>
  <si>
    <t>CALMAR REGULAR</t>
  </si>
  <si>
    <t>CASTALIA REGULAR</t>
  </si>
  <si>
    <t>DECORAH REGULAR</t>
  </si>
  <si>
    <t>FORT ATKINSON REGULAR</t>
  </si>
  <si>
    <t>JACKSON JUNCTION REGULAR</t>
  </si>
  <si>
    <t>OSSIAN REGULAR</t>
  </si>
  <si>
    <t>RIDGEWAY REGULAR</t>
  </si>
  <si>
    <t>SPILLVILLE REGULAR</t>
  </si>
  <si>
    <t>ANTHON REGULAR</t>
  </si>
  <si>
    <t>BRONSON REGULAR</t>
  </si>
  <si>
    <t>CORRECTIONVILLE REGULAR</t>
  </si>
  <si>
    <t>CUSHING REGULAR</t>
  </si>
  <si>
    <t>DANBURY REGULAR</t>
  </si>
  <si>
    <t>HORNICK REGULAR</t>
  </si>
  <si>
    <t>LAWTON REGULAR</t>
  </si>
  <si>
    <t>MOVILLE REGULAR</t>
  </si>
  <si>
    <t>OTO REGULAR</t>
  </si>
  <si>
    <t>PIERSON REGULAR</t>
  </si>
  <si>
    <t>SALIX REGULAR</t>
  </si>
  <si>
    <t>SERGEANT BLUFF REGULAR</t>
  </si>
  <si>
    <t>SLOAN REGULAR</t>
  </si>
  <si>
    <t>SMITHLAND REGULAR</t>
  </si>
  <si>
    <t>FERTILE REGULAR</t>
  </si>
  <si>
    <t>GRAFTON REGULAR</t>
  </si>
  <si>
    <t>HANLONTOWN REGULAR</t>
  </si>
  <si>
    <t>JOICE REGULAR</t>
  </si>
  <si>
    <t>KENSETT REGULAR</t>
  </si>
  <si>
    <t>MANLY REGULAR</t>
  </si>
  <si>
    <t>NORTHWOOD REGULAR</t>
  </si>
  <si>
    <t>BELMOND REGULAR</t>
  </si>
  <si>
    <t>CLARION REGULAR</t>
  </si>
  <si>
    <t>EAGLE GROVE REGULAR</t>
  </si>
  <si>
    <t>GALT REGULAR</t>
  </si>
  <si>
    <t>GOLDFIELD REGULAR</t>
  </si>
  <si>
    <t>ROWAN REGULAR</t>
  </si>
  <si>
    <t>WOOLSTOCK REGULAR</t>
  </si>
  <si>
    <t>GEN TAXES</t>
  </si>
  <si>
    <t>SPEC TAXES</t>
  </si>
  <si>
    <t>TIF LOSS</t>
  </si>
  <si>
    <t>DEBT TAXES</t>
  </si>
  <si>
    <t>CAP PROJ TAXES</t>
  </si>
  <si>
    <t>C/I INCR VALUE</t>
  </si>
  <si>
    <t>C/I INCR TO FULL</t>
  </si>
  <si>
    <t>CITIES</t>
  </si>
  <si>
    <t>53G493</t>
  </si>
  <si>
    <t>CENTER JUNCTION</t>
  </si>
  <si>
    <t>DECATUR</t>
  </si>
  <si>
    <t>80G753</t>
  </si>
  <si>
    <t>DELPHOS</t>
  </si>
  <si>
    <t>LE CLAIRE</t>
  </si>
  <si>
    <t>22G194</t>
  </si>
  <si>
    <t>MILLVILLE</t>
  </si>
  <si>
    <t>44G413</t>
  </si>
  <si>
    <t>MOUNT UNION</t>
  </si>
  <si>
    <t>property tax levies being used during the coming fiscal year.  To use this tool, enter/select your city name and fill in the proposed property</t>
  </si>
  <si>
    <t>Enter these amounts into the "REVENUES" page of the budget on line 18 - "Other State Grants &amp; Reimbursements".</t>
  </si>
  <si>
    <t>tax rates for the next fiscal year on the "Property Tax" tab of this spreadsheet.  Once the proposed property tax rates are entered, totals will</t>
  </si>
  <si>
    <t xml:space="preserve">appear to the left on the lines for the fund columns into which the payments should be budgeted.  </t>
  </si>
  <si>
    <t>FLOYD REGULAR</t>
  </si>
  <si>
    <t>CHARLES CITY REGULAR</t>
  </si>
  <si>
    <t>COLWELL REGULAR</t>
  </si>
  <si>
    <t>MARBLE ROCK REGULAR</t>
  </si>
  <si>
    <t>ROCKFORD REGULAR</t>
  </si>
  <si>
    <t>RUDD REGULAR</t>
  </si>
  <si>
    <t>BLENCOE REGULAR</t>
  </si>
  <si>
    <t>CASTANA REGULAR</t>
  </si>
  <si>
    <t>MAPLETON REGULAR</t>
  </si>
  <si>
    <t>MOORHEAD REGULAR</t>
  </si>
  <si>
    <t>ONAWA REGULAR</t>
  </si>
  <si>
    <t>RODNEY REGULAR</t>
  </si>
  <si>
    <t>SOLDIER REGULAR</t>
  </si>
  <si>
    <t>TURIN REGULAR</t>
  </si>
  <si>
    <t>UTE REGULAR</t>
  </si>
  <si>
    <t>WHITING REGULAR</t>
  </si>
  <si>
    <t>FY2024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</si>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</sst>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.000"/>
    <numFmt numFmtId="165" formatCode="_(* #,##0_);_(* \(#,##0\);_(* &quot;-&quot;??_);_(@_)"/>
    <numFmt numFmtId="166" formatCode="0.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sz val="12"/>
      <name val="MS Sans Serif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Alignment="1"/>
    <xf numFmtId="164" fontId="6" fillId="0" borderId="0" xfId="0" applyNumberFormat="1" applyFont="1" applyAlignment="1" applyProtection="1">
      <alignment horizontal="center"/>
    </xf>
    <xf numFmtId="164" fontId="5" fillId="1" borderId="0" xfId="0" applyNumberFormat="1" applyFont="1" applyFill="1" applyAlignment="1" applyProtection="1">
      <alignment horizontal="justify"/>
    </xf>
    <xf numFmtId="0" fontId="5" fillId="1" borderId="0" xfId="0" applyFont="1" applyFill="1" applyProtection="1"/>
    <xf numFmtId="0" fontId="5" fillId="1" borderId="0" xfId="0" applyFont="1" applyFill="1"/>
    <xf numFmtId="165" fontId="5" fillId="1" borderId="0" xfId="1" applyNumberFormat="1" applyFont="1" applyFill="1"/>
    <xf numFmtId="0" fontId="9" fillId="0" borderId="0" xfId="0" applyFont="1"/>
    <xf numFmtId="164" fontId="7" fillId="1" borderId="0" xfId="0" applyNumberFormat="1" applyFont="1" applyFill="1" applyAlignment="1" applyProtection="1">
      <alignment horizontal="center"/>
    </xf>
    <xf numFmtId="164" fontId="3" fillId="1" borderId="0" xfId="0" applyNumberFormat="1" applyFont="1" applyFill="1" applyAlignment="1" applyProtection="1">
      <alignment horizontal="justify"/>
    </xf>
    <xf numFmtId="166" fontId="5" fillId="1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/>
    <xf numFmtId="164" fontId="3" fillId="0" borderId="0" xfId="0" applyNumberFormat="1" applyFont="1" applyBorder="1" applyAlignment="1" applyProtection="1">
      <alignment horizontal="justify"/>
    </xf>
    <xf numFmtId="166" fontId="7" fillId="0" borderId="0" xfId="0" applyNumberFormat="1" applyFont="1" applyBorder="1" applyAlignment="1" applyProtection="1">
      <alignment horizontal="left"/>
    </xf>
    <xf numFmtId="0" fontId="5" fillId="0" borderId="0" xfId="0" applyFont="1"/>
    <xf numFmtId="164" fontId="7" fillId="0" borderId="0" xfId="0" applyNumberFormat="1" applyFont="1" applyBorder="1" applyAlignment="1" applyProtection="1">
      <alignment horizontal="left"/>
    </xf>
    <xf numFmtId="164" fontId="7" fillId="0" borderId="2" xfId="0" applyNumberFormat="1" applyFont="1" applyBorder="1" applyAlignment="1" applyProtection="1">
      <alignment horizontal="left"/>
    </xf>
    <xf numFmtId="0" fontId="5" fillId="0" borderId="2" xfId="0" applyFont="1" applyBorder="1"/>
    <xf numFmtId="166" fontId="5" fillId="1" borderId="0" xfId="0" applyNumberFormat="1" applyFont="1" applyFill="1" applyBorder="1" applyAlignment="1">
      <alignment horizontal="right"/>
    </xf>
    <xf numFmtId="166" fontId="7" fillId="0" borderId="0" xfId="0" applyNumberFormat="1" applyFont="1" applyAlignment="1" applyProtection="1">
      <alignment horizontal="left"/>
    </xf>
    <xf numFmtId="0" fontId="4" fillId="0" borderId="2" xfId="0" applyFont="1" applyBorder="1" applyProtection="1"/>
    <xf numFmtId="0" fontId="0" fillId="0" borderId="2" xfId="0" applyFill="1" applyBorder="1" applyProtection="1"/>
    <xf numFmtId="166" fontId="5" fillId="1" borderId="2" xfId="0" applyNumberFormat="1" applyFont="1" applyFill="1" applyBorder="1" applyAlignment="1">
      <alignment horizontal="right"/>
    </xf>
    <xf numFmtId="0" fontId="5" fillId="1" borderId="2" xfId="0" applyFont="1" applyFill="1" applyBorder="1" applyProtection="1"/>
    <xf numFmtId="166" fontId="7" fillId="0" borderId="0" xfId="0" applyNumberFormat="1" applyFont="1" applyAlignment="1" applyProtection="1">
      <alignment horizontal="justify"/>
    </xf>
    <xf numFmtId="0" fontId="3" fillId="0" borderId="0" xfId="0" applyFont="1" applyProtection="1"/>
    <xf numFmtId="0" fontId="3" fillId="0" borderId="2" xfId="0" applyFont="1" applyBorder="1" applyProtection="1"/>
    <xf numFmtId="166" fontId="8" fillId="0" borderId="3" xfId="0" applyNumberFormat="1" applyFont="1" applyBorder="1" applyAlignment="1">
      <alignment horizontal="center"/>
    </xf>
    <xf numFmtId="0" fontId="11" fillId="0" borderId="0" xfId="0" applyFont="1" applyAlignment="1" applyProtection="1"/>
    <xf numFmtId="166" fontId="5" fillId="1" borderId="4" xfId="0" applyNumberFormat="1" applyFont="1" applyFill="1" applyBorder="1" applyAlignment="1">
      <alignment horizontal="right"/>
    </xf>
    <xf numFmtId="164" fontId="7" fillId="0" borderId="0" xfId="0" applyNumberFormat="1" applyFont="1" applyAlignment="1" applyProtection="1">
      <alignment horizontal="justify"/>
    </xf>
    <xf numFmtId="0" fontId="12" fillId="0" borderId="0" xfId="0" applyFont="1" applyAlignment="1" applyProtection="1">
      <alignment horizontal="left"/>
    </xf>
    <xf numFmtId="166" fontId="10" fillId="0" borderId="5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left"/>
    </xf>
    <xf numFmtId="0" fontId="4" fillId="0" borderId="0" xfId="0" applyFont="1"/>
    <xf numFmtId="166" fontId="7" fillId="0" borderId="0" xfId="0" applyNumberFormat="1" applyFont="1" applyAlignment="1">
      <alignment horizontal="left"/>
    </xf>
    <xf numFmtId="0" fontId="13" fillId="0" borderId="0" xfId="0" applyFont="1"/>
    <xf numFmtId="167" fontId="10" fillId="0" borderId="7" xfId="0" applyNumberFormat="1" applyFont="1" applyFill="1" applyBorder="1" applyAlignment="1">
      <alignment horizontal="right"/>
    </xf>
    <xf numFmtId="6" fontId="15" fillId="0" borderId="11" xfId="0" applyNumberFormat="1" applyFont="1" applyBorder="1"/>
    <xf numFmtId="6" fontId="15" fillId="0" borderId="12" xfId="0" applyNumberFormat="1" applyFont="1" applyBorder="1"/>
    <xf numFmtId="6" fontId="15" fillId="0" borderId="13" xfId="0" applyNumberFormat="1" applyFon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6" fontId="5" fillId="2" borderId="10" xfId="0" applyNumberFormat="1" applyFont="1" applyFill="1" applyBorder="1" applyAlignment="1" applyProtection="1">
      <alignment horizontal="right"/>
      <protection locked="0"/>
    </xf>
    <xf numFmtId="166" fontId="5" fillId="2" borderId="5" xfId="0" applyNumberFormat="1" applyFont="1" applyFill="1" applyBorder="1" applyAlignment="1" applyProtection="1">
      <alignment horizontal="right"/>
      <protection locked="0"/>
    </xf>
    <xf numFmtId="166" fontId="5" fillId="2" borderId="8" xfId="0" applyNumberFormat="1" applyFont="1" applyFill="1" applyBorder="1" applyAlignment="1" applyProtection="1">
      <alignment horizontal="right"/>
      <protection locked="0"/>
    </xf>
    <xf numFmtId="166" fontId="5" fillId="2" borderId="9" xfId="0" applyNumberFormat="1" applyFont="1" applyFill="1" applyBorder="1" applyAlignment="1" applyProtection="1">
      <alignment horizontal="right"/>
      <protection locked="0"/>
    </xf>
    <xf numFmtId="166" fontId="5" fillId="2" borderId="3" xfId="0" applyNumberFormat="1" applyFont="1" applyFill="1" applyBorder="1" applyAlignment="1" applyProtection="1">
      <alignment horizontal="right"/>
      <protection locked="0"/>
    </xf>
    <xf numFmtId="166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7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/>
    <xf numFmtId="0" fontId="16" fillId="0" borderId="2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164" fontId="7" fillId="0" borderId="0" xfId="0" applyNumberFormat="1" applyFont="1" applyAlignment="1">
      <alignment horizontal="justify"/>
    </xf>
    <xf numFmtId="0" fontId="17" fillId="0" borderId="0" xfId="0" applyFont="1"/>
    <xf numFmtId="0" fontId="0" fillId="0" borderId="0" xfId="0"/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/>
    </xf>
    <xf numFmtId="0" fontId="0" fillId="0" borderId="0" xfId="0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/>
    </xf>
    <xf numFmtId="38" fontId="0" fillId="0" borderId="0" xfId="0" applyNumberFormat="1"/>
    <xf numFmtId="38" fontId="19" fillId="0" borderId="5" xfId="0" applyNumberFormat="1" applyFont="1" applyFill="1" applyBorder="1" applyAlignment="1" applyProtection="1">
      <alignment horizontal="right"/>
    </xf>
    <xf numFmtId="38" fontId="19" fillId="0" borderId="18" xfId="0" applyNumberFormat="1" applyFont="1" applyFill="1" applyBorder="1" applyAlignment="1" applyProtection="1">
      <alignment horizontal="right"/>
    </xf>
    <xf numFmtId="10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/>
    <xf numFmtId="6" fontId="15" fillId="0" borderId="1" xfId="0" applyNumberFormat="1" applyFont="1" applyFill="1" applyBorder="1" applyProtection="1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Fill="1" applyBorder="1"/>
    <xf numFmtId="0" fontId="2" fillId="0" borderId="0" xfId="2"/>
    <xf numFmtId="0" fontId="0" fillId="0" borderId="0" xfId="0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C1A98080-CFE5-48C3-85B2-17E383872576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m.iowa.gov/document/commercial-industrial-replacement-pay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E569-B3E0-48C4-B0C9-00F2F44809A8}">
  <sheetPr>
    <tabColor rgb="FFFFC000"/>
  </sheetPr>
  <dimension ref="A1:R26"/>
  <sheetViews>
    <sheetView showGridLines="0" tabSelected="1" workbookViewId="0">
      <selection activeCell="E2" sqref="E2"/>
    </sheetView>
  </sheetViews>
  <sheetFormatPr defaultColWidth="0" defaultRowHeight="15" zeroHeight="1" x14ac:dyDescent="0.25"/>
  <cols>
    <col min="1" max="1" width="2.7109375" customWidth="1"/>
    <col min="2" max="2" width="15.7109375" style="67" hidden="1" customWidth="1"/>
    <col min="3" max="3" width="10.85546875" style="64" hidden="1" customWidth="1"/>
    <col min="4" max="4" width="25.5703125" bestFit="1" customWidth="1"/>
    <col min="5" max="5" width="25.7109375" customWidth="1"/>
    <col min="6" max="6" width="1.42578125" customWidth="1"/>
    <col min="7" max="7" width="22.5703125" customWidth="1"/>
    <col min="8" max="8" width="21" customWidth="1"/>
    <col min="9" max="9" width="22.7109375" customWidth="1"/>
    <col min="10" max="10" width="18" customWidth="1"/>
    <col min="11" max="18" width="9.140625" customWidth="1"/>
    <col min="19" max="16384" width="9.140625" hidden="1"/>
  </cols>
  <sheetData>
    <row r="1" spans="2:17" ht="15.75" thickBot="1" x14ac:dyDescent="0.3">
      <c r="H1" s="86" t="s">
        <v>74</v>
      </c>
      <c r="I1" s="86"/>
      <c r="J1" s="86"/>
      <c r="K1" s="86"/>
      <c r="L1" s="86"/>
      <c r="M1" s="86"/>
      <c r="N1" s="86"/>
      <c r="O1" s="86"/>
      <c r="P1" s="86"/>
      <c r="Q1" s="86"/>
    </row>
    <row r="2" spans="2:17" ht="15.75" thickBot="1" x14ac:dyDescent="0.3">
      <c r="C2" s="64" t="str">
        <f>IFERROR(VLOOKUP($E$2,PropertyTax!$G$2:$H$943,2,0),"")</f>
        <v/>
      </c>
      <c r="D2" s="68" t="s">
        <v>92</v>
      </c>
      <c r="E2" s="75"/>
    </row>
    <row r="3" spans="2:17" ht="15.75" thickBot="1" x14ac:dyDescent="0.3">
      <c r="H3" s="63" t="s">
        <v>72</v>
      </c>
    </row>
    <row r="4" spans="2:17" ht="15.75" thickBot="1" x14ac:dyDescent="0.3">
      <c r="D4" s="65" t="s">
        <v>0</v>
      </c>
      <c r="E4" s="77">
        <f>IFERROR(VLOOKUP($C$2,'CI PAYMENT'!$A$2:$C$947,3,0),0)</f>
        <v>0</v>
      </c>
      <c r="H4" s="84" t="s">
        <v>73</v>
      </c>
      <c r="I4" s="84"/>
      <c r="J4" s="84"/>
      <c r="K4" s="84"/>
      <c r="L4" s="84"/>
      <c r="M4" s="84"/>
      <c r="N4" s="84"/>
      <c r="O4" s="84"/>
      <c r="P4" s="84"/>
      <c r="Q4" s="84"/>
    </row>
    <row r="5" spans="2:17" x14ac:dyDescent="0.25">
      <c r="B5" s="67" t="s">
        <v>2908</v>
      </c>
      <c r="C5" s="71" t="e">
        <f>SUM(PropertyTax!$D$7,PropertyTax!$D$10,PropertyTax!$D$11,PropertyTax!$D$12,PropertyTax!$D$13,PropertyTax!$D$14,PropertyTax!$D$15,PropertyTax!$D$16,PropertyTax!$D$17,PropertyTax!$D$18,PropertyTax!$D$20,PropertyTax!$D$21,PropertyTax!$D$22,PropertyTax!$D$23,PropertyTax!$D$24,PropertyTax!$D$25,PropertyTax!$D$26,PropertyTax!$D$27,PropertyTax!$D$28,PropertyTax!$D$29,PropertyTax!$D$30)*(PropertyTax!$D$2/1000)</f>
        <v>#VALUE!</v>
      </c>
      <c r="D5" s="48" t="s">
        <v>1</v>
      </c>
      <c r="E5" s="45">
        <f>IFERROR(($E$4-$E$7)*(C5/SUM($C$5,$C$6,$C$8,$C$9)),0)</f>
        <v>0</v>
      </c>
      <c r="H5" s="84" t="s">
        <v>2926</v>
      </c>
      <c r="I5" s="84"/>
      <c r="J5" s="84"/>
      <c r="K5" s="84"/>
      <c r="L5" s="84"/>
      <c r="M5" s="84"/>
      <c r="N5" s="84"/>
      <c r="O5" s="84"/>
      <c r="P5" s="84"/>
      <c r="Q5" s="84"/>
    </row>
    <row r="6" spans="2:17" x14ac:dyDescent="0.25">
      <c r="B6" s="67" t="s">
        <v>2909</v>
      </c>
      <c r="C6" s="71" t="e">
        <f>SUM(PropertyTax!$D$35,PropertyTax!$D$36,PropertyTax!$D$37,PropertyTax!$D$38)*(PropertyTax!$D$2/1000)</f>
        <v>#VALUE!</v>
      </c>
      <c r="D6" s="49" t="s">
        <v>2</v>
      </c>
      <c r="E6" s="46">
        <f>IFERROR(($E$4-$E$7)*(C6/SUM($C$5,$C$6,$C$8,$C$9)),0)</f>
        <v>0</v>
      </c>
      <c r="H6" s="84" t="s">
        <v>2928</v>
      </c>
      <c r="I6" s="84"/>
      <c r="J6" s="84"/>
      <c r="K6" s="84"/>
      <c r="L6" s="84"/>
      <c r="M6" s="84"/>
      <c r="N6" s="84"/>
      <c r="O6" s="84"/>
      <c r="P6" s="84"/>
      <c r="Q6" s="84"/>
    </row>
    <row r="7" spans="2:17" x14ac:dyDescent="0.25">
      <c r="B7" s="67" t="s">
        <v>2910</v>
      </c>
      <c r="C7" s="71" t="e">
        <f>VLOOKUP($C$2,TIF!$M$3:$N$500,2,0)</f>
        <v>#N/A</v>
      </c>
      <c r="D7" s="49" t="s">
        <v>84</v>
      </c>
      <c r="E7" s="46">
        <f>IFERROR(IF(PropertyTax!$D$43=0,0,IF($C$7&gt;0,IF($E$4*$C$12&lt;$C$7,$E$4*$C$12,$C$7),0)),0)</f>
        <v>0</v>
      </c>
      <c r="H7" s="84" t="s">
        <v>2929</v>
      </c>
      <c r="I7" s="84"/>
      <c r="J7" s="84"/>
      <c r="K7" s="84"/>
      <c r="L7" s="84"/>
      <c r="M7" s="84"/>
      <c r="N7" s="84"/>
      <c r="O7" s="84"/>
      <c r="P7" s="84"/>
      <c r="Q7" s="84"/>
    </row>
    <row r="8" spans="2:17" x14ac:dyDescent="0.25">
      <c r="B8" s="67" t="s">
        <v>2911</v>
      </c>
      <c r="C8" s="71" t="e">
        <f>PropertyTax!$D$41*(PropertyTax!$D$3/1000)</f>
        <v>#VALUE!</v>
      </c>
      <c r="D8" s="49" t="s">
        <v>3</v>
      </c>
      <c r="E8" s="46">
        <f>IFERROR(($E$4-$E$7)*(C8/SUM($C$5,$C$6,$C$8,$C$9)),0)</f>
        <v>0</v>
      </c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2:17" ht="15.75" thickBot="1" x14ac:dyDescent="0.3">
      <c r="B9" s="67" t="s">
        <v>2912</v>
      </c>
      <c r="C9" s="71" t="e">
        <f>PropertyTax!$D$42*(PropertyTax!$D$2/1000)</f>
        <v>#VALUE!</v>
      </c>
      <c r="D9" s="50" t="s">
        <v>4</v>
      </c>
      <c r="E9" s="47">
        <f>IFERROR(($E$4-$E$7)*(C9/SUM($C$5,$C$6,$C$8,$C$9)),0)</f>
        <v>0</v>
      </c>
      <c r="H9" s="85" t="s">
        <v>2927</v>
      </c>
      <c r="I9" s="85"/>
      <c r="J9" s="85"/>
      <c r="K9" s="85"/>
      <c r="L9" s="85"/>
      <c r="M9" s="85"/>
      <c r="N9" s="85"/>
      <c r="O9" s="85"/>
      <c r="P9" s="85"/>
      <c r="Q9" s="85"/>
    </row>
    <row r="10" spans="2:17" x14ac:dyDescent="0.25">
      <c r="D10" s="1"/>
      <c r="E10" s="66" t="str">
        <f>IF(AND(PropertyTax!D43&lt;&gt;0,ROUND(SUM($E$5:$E$9),0)&lt;&gt;ROUND($E$4,0)),"ERROR - CONTACT DOM (515-281-3705)","")</f>
        <v/>
      </c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2:17" x14ac:dyDescent="0.25">
      <c r="B11" s="67" t="s">
        <v>2913</v>
      </c>
      <c r="C11" s="71">
        <f>SUMIF(TIF!$B$3:$B$3755,'Backfill Payment Breakout'!$C$2,TIF!$G$3:$G$3755)+SUMIF(TIF!$B$3:$B$3755,'Backfill Payment Breakout'!$C$2,TIF!$H$3:$H$3755)</f>
        <v>0</v>
      </c>
      <c r="D11" s="1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2:17" x14ac:dyDescent="0.25">
      <c r="B12" s="67" t="s">
        <v>2914</v>
      </c>
      <c r="C12" s="74" t="e">
        <f>$C$11/PropertyTax!$D$3</f>
        <v>#VALUE!</v>
      </c>
      <c r="D12" s="1"/>
    </row>
    <row r="13" spans="2:17" x14ac:dyDescent="0.25"/>
    <row r="14" spans="2:17" hidden="1" x14ac:dyDescent="0.25"/>
    <row r="15" spans="2:17" hidden="1" x14ac:dyDescent="0.25"/>
    <row r="16" spans="2:1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</sheetData>
  <sheetProtection sheet="1" objects="1" scenarios="1"/>
  <mergeCells count="9">
    <mergeCell ref="H11:Q11"/>
    <mergeCell ref="H7:Q7"/>
    <mergeCell ref="H9:Q9"/>
    <mergeCell ref="H1:Q1"/>
    <mergeCell ref="H4:Q4"/>
    <mergeCell ref="H5:Q5"/>
    <mergeCell ref="H6:Q6"/>
    <mergeCell ref="H8:Q8"/>
    <mergeCell ref="H10:Q10"/>
  </mergeCells>
  <hyperlinks>
    <hyperlink ref="H1" r:id="rId1" xr:uid="{06A0F151-AC42-4A85-969F-B18EB5C713F9}"/>
  </hyperlinks>
  <pageMargins left="0.7" right="0.7" top="0.75" bottom="0.7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F3BB07-EE9F-4BB4-94F4-B8E7FCD39776}">
          <x14:formula1>
            <xm:f>PropertyTax!$G$2:$G$943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052F-D43B-4688-87F1-9E54B0CD7CC2}">
  <sheetPr>
    <tabColor theme="9"/>
  </sheetPr>
  <dimension ref="A1:H943"/>
  <sheetViews>
    <sheetView showGridLines="0" zoomScale="85" zoomScaleNormal="85" workbookViewId="0">
      <selection activeCell="D7" sqref="D7"/>
    </sheetView>
  </sheetViews>
  <sheetFormatPr defaultColWidth="0" defaultRowHeight="15" zeroHeight="1" x14ac:dyDescent="0.25"/>
  <cols>
    <col min="1" max="2" width="6.7109375" customWidth="1"/>
    <col min="3" max="3" width="50.42578125" bestFit="1" customWidth="1"/>
    <col min="4" max="4" width="23.42578125" customWidth="1"/>
    <col min="5" max="5" width="9.140625" customWidth="1"/>
    <col min="6" max="6" width="9.140625" hidden="1" customWidth="1"/>
    <col min="7" max="7" width="21.42578125" hidden="1" customWidth="1"/>
    <col min="8" max="8" width="0" hidden="1" customWidth="1"/>
    <col min="9" max="16384" width="9.140625" hidden="1"/>
  </cols>
  <sheetData>
    <row r="1" spans="1:8" s="64" customFormat="1" x14ac:dyDescent="0.25">
      <c r="C1" s="69" t="s">
        <v>90</v>
      </c>
      <c r="D1" s="70" t="s">
        <v>91</v>
      </c>
      <c r="G1" s="64" t="s">
        <v>94</v>
      </c>
      <c r="H1" s="64" t="s">
        <v>93</v>
      </c>
    </row>
    <row r="2" spans="1:8" s="64" customFormat="1" ht="15.75" x14ac:dyDescent="0.25">
      <c r="C2" s="68" t="s">
        <v>88</v>
      </c>
      <c r="D2" s="72" t="str">
        <f>IF('Backfill Payment Breakout'!C2&lt;&gt;"",SUMIF('Taxable Valuation'!$B$2:$B$1009,'Backfill Payment Breakout'!$C$2,'Taxable Valuation'!$D$2:$D$1009),"")</f>
        <v/>
      </c>
      <c r="F2" s="64">
        <v>1</v>
      </c>
      <c r="G2" s="64" t="s">
        <v>1642</v>
      </c>
      <c r="H2" s="64" t="s">
        <v>1641</v>
      </c>
    </row>
    <row r="3" spans="1:8" s="64" customFormat="1" ht="15.75" x14ac:dyDescent="0.25">
      <c r="C3" s="68" t="s">
        <v>89</v>
      </c>
      <c r="D3" s="73" t="str">
        <f>IF('Backfill Payment Breakout'!$C$2&lt;&gt;"",SUMIF('Taxable Valuation'!$B$2:$B$1009,'Backfill Payment Breakout'!$C$2,'Taxable Valuation'!$E$2:$E$1009),"")</f>
        <v/>
      </c>
      <c r="F3" s="64">
        <f>F2+1</f>
        <v>2</v>
      </c>
      <c r="G3" s="64" t="s">
        <v>234</v>
      </c>
      <c r="H3" s="64" t="s">
        <v>233</v>
      </c>
    </row>
    <row r="4" spans="1:8" x14ac:dyDescent="0.25">
      <c r="A4" s="5" t="s">
        <v>5</v>
      </c>
      <c r="B4" s="5" t="s">
        <v>6</v>
      </c>
      <c r="C4" s="6"/>
      <c r="D4" s="7"/>
      <c r="F4" s="64">
        <f t="shared" ref="F4:F67" si="0">F3+1</f>
        <v>3</v>
      </c>
      <c r="G4" t="s">
        <v>1322</v>
      </c>
      <c r="H4" t="s">
        <v>1321</v>
      </c>
    </row>
    <row r="5" spans="1:8" x14ac:dyDescent="0.25">
      <c r="A5" s="5" t="s">
        <v>7</v>
      </c>
      <c r="B5" s="8" t="s">
        <v>8</v>
      </c>
      <c r="C5" s="5" t="s">
        <v>9</v>
      </c>
      <c r="D5" s="3" t="s">
        <v>10</v>
      </c>
      <c r="F5" s="64">
        <f t="shared" si="0"/>
        <v>4</v>
      </c>
      <c r="G5" t="s">
        <v>1778</v>
      </c>
      <c r="H5" t="s">
        <v>1777</v>
      </c>
    </row>
    <row r="6" spans="1:8" ht="15.75" x14ac:dyDescent="0.25">
      <c r="A6" s="9"/>
      <c r="B6" s="9"/>
      <c r="C6" s="9"/>
      <c r="D6" s="11"/>
      <c r="F6" s="64">
        <f t="shared" si="0"/>
        <v>5</v>
      </c>
      <c r="G6" t="s">
        <v>1378</v>
      </c>
      <c r="H6" t="s">
        <v>1377</v>
      </c>
    </row>
    <row r="7" spans="1:8" ht="15.75" x14ac:dyDescent="0.25">
      <c r="A7" s="58">
        <v>384.1</v>
      </c>
      <c r="B7" s="20">
        <v>8.1</v>
      </c>
      <c r="C7" s="13" t="s">
        <v>11</v>
      </c>
      <c r="D7" s="52"/>
      <c r="F7" s="64">
        <f t="shared" si="0"/>
        <v>6</v>
      </c>
      <c r="G7" t="s">
        <v>1156</v>
      </c>
      <c r="H7" t="s">
        <v>1155</v>
      </c>
    </row>
    <row r="8" spans="1:8" ht="15.75" x14ac:dyDescent="0.25">
      <c r="A8" s="14"/>
      <c r="B8" s="15"/>
      <c r="C8" s="10"/>
      <c r="D8" s="16"/>
      <c r="F8" s="64">
        <f t="shared" si="0"/>
        <v>7</v>
      </c>
      <c r="G8" t="s">
        <v>1060</v>
      </c>
      <c r="H8" t="s">
        <v>1059</v>
      </c>
    </row>
    <row r="9" spans="1:8" ht="15.75" x14ac:dyDescent="0.25">
      <c r="A9" s="17" t="s">
        <v>12</v>
      </c>
      <c r="B9" s="18" t="s">
        <v>13</v>
      </c>
      <c r="C9" s="19"/>
      <c r="D9" s="12"/>
      <c r="F9" s="64">
        <f t="shared" si="0"/>
        <v>8</v>
      </c>
      <c r="G9" t="s">
        <v>1586</v>
      </c>
      <c r="H9" t="s">
        <v>1585</v>
      </c>
    </row>
    <row r="10" spans="1:8" ht="15.75" x14ac:dyDescent="0.25">
      <c r="A10" s="58" t="s">
        <v>14</v>
      </c>
      <c r="B10" s="20">
        <v>0.67500000000000004</v>
      </c>
      <c r="C10" s="21" t="s">
        <v>15</v>
      </c>
      <c r="D10" s="52"/>
      <c r="F10" s="64">
        <f t="shared" si="0"/>
        <v>9</v>
      </c>
      <c r="G10" t="s">
        <v>1236</v>
      </c>
      <c r="H10" t="s">
        <v>1235</v>
      </c>
    </row>
    <row r="11" spans="1:8" ht="15.75" x14ac:dyDescent="0.25">
      <c r="A11" s="58" t="s">
        <v>16</v>
      </c>
      <c r="B11" s="20">
        <v>0.95</v>
      </c>
      <c r="C11" s="21" t="s">
        <v>17</v>
      </c>
      <c r="D11" s="52"/>
      <c r="F11" s="64">
        <f t="shared" si="0"/>
        <v>10</v>
      </c>
      <c r="G11" t="s">
        <v>1788</v>
      </c>
      <c r="H11" t="s">
        <v>1787</v>
      </c>
    </row>
    <row r="12" spans="1:8" ht="15.75" x14ac:dyDescent="0.25">
      <c r="A12" s="58" t="s">
        <v>18</v>
      </c>
      <c r="B12" s="22" t="s">
        <v>19</v>
      </c>
      <c r="C12" s="21" t="s">
        <v>20</v>
      </c>
      <c r="D12" s="56"/>
      <c r="F12" s="64">
        <f t="shared" si="0"/>
        <v>11</v>
      </c>
      <c r="G12" t="s">
        <v>1124</v>
      </c>
      <c r="H12" t="s">
        <v>1123</v>
      </c>
    </row>
    <row r="13" spans="1:8" ht="15.75" x14ac:dyDescent="0.25">
      <c r="A13" s="58" t="s">
        <v>21</v>
      </c>
      <c r="B13" s="20">
        <v>0.13500000000000001</v>
      </c>
      <c r="C13" s="21" t="s">
        <v>22</v>
      </c>
      <c r="D13" s="52"/>
      <c r="F13" s="64">
        <f t="shared" si="0"/>
        <v>12</v>
      </c>
      <c r="G13" t="s">
        <v>1094</v>
      </c>
      <c r="H13" t="s">
        <v>1093</v>
      </c>
    </row>
    <row r="14" spans="1:8" ht="15.75" x14ac:dyDescent="0.25">
      <c r="A14" s="58" t="s">
        <v>23</v>
      </c>
      <c r="B14" s="20">
        <v>6.7500000000000004E-2</v>
      </c>
      <c r="C14" s="21" t="s">
        <v>24</v>
      </c>
      <c r="D14" s="52"/>
      <c r="F14" s="64">
        <f t="shared" si="0"/>
        <v>13</v>
      </c>
      <c r="G14" t="s">
        <v>1368</v>
      </c>
      <c r="H14" t="s">
        <v>1367</v>
      </c>
    </row>
    <row r="15" spans="1:8" ht="15.75" x14ac:dyDescent="0.25">
      <c r="A15" s="58" t="s">
        <v>25</v>
      </c>
      <c r="B15" s="20">
        <v>0.27</v>
      </c>
      <c r="C15" s="21" t="s">
        <v>26</v>
      </c>
      <c r="D15" s="52"/>
      <c r="F15" s="64">
        <f t="shared" si="0"/>
        <v>14</v>
      </c>
      <c r="G15" t="s">
        <v>462</v>
      </c>
      <c r="H15" t="s">
        <v>461</v>
      </c>
    </row>
    <row r="16" spans="1:8" ht="15.75" x14ac:dyDescent="0.25">
      <c r="A16" s="58" t="s">
        <v>27</v>
      </c>
      <c r="B16" s="20">
        <v>6.7500000000000004E-2</v>
      </c>
      <c r="C16" s="21" t="s">
        <v>28</v>
      </c>
      <c r="D16" s="52"/>
      <c r="F16" s="64">
        <f t="shared" si="0"/>
        <v>15</v>
      </c>
      <c r="G16" t="s">
        <v>1856</v>
      </c>
      <c r="H16" t="s">
        <v>1855</v>
      </c>
    </row>
    <row r="17" spans="1:8" ht="15.75" x14ac:dyDescent="0.25">
      <c r="A17" s="58" t="s">
        <v>29</v>
      </c>
      <c r="B17" s="22" t="s">
        <v>19</v>
      </c>
      <c r="C17" s="21" t="s">
        <v>30</v>
      </c>
      <c r="D17" s="56"/>
      <c r="F17" s="64">
        <f t="shared" si="0"/>
        <v>16</v>
      </c>
      <c r="G17" t="s">
        <v>978</v>
      </c>
      <c r="H17" t="s">
        <v>977</v>
      </c>
    </row>
    <row r="18" spans="1:8" ht="16.5" thickBot="1" x14ac:dyDescent="0.3">
      <c r="A18" s="58" t="s">
        <v>31</v>
      </c>
      <c r="B18" s="23" t="s">
        <v>19</v>
      </c>
      <c r="C18" s="24" t="s">
        <v>32</v>
      </c>
      <c r="D18" s="57"/>
      <c r="F18" s="64">
        <f t="shared" si="0"/>
        <v>17</v>
      </c>
      <c r="G18" t="s">
        <v>1096</v>
      </c>
      <c r="H18" t="s">
        <v>1095</v>
      </c>
    </row>
    <row r="19" spans="1:8" ht="15.75" x14ac:dyDescent="0.25">
      <c r="A19" s="17" t="s">
        <v>12</v>
      </c>
      <c r="B19" s="18" t="s">
        <v>33</v>
      </c>
      <c r="C19" s="19"/>
      <c r="D19" s="25"/>
      <c r="F19" s="64">
        <f t="shared" si="0"/>
        <v>18</v>
      </c>
      <c r="G19" t="s">
        <v>1432</v>
      </c>
      <c r="H19" t="s">
        <v>1431</v>
      </c>
    </row>
    <row r="20" spans="1:8" ht="15.75" x14ac:dyDescent="0.25">
      <c r="A20" s="58" t="s">
        <v>34</v>
      </c>
      <c r="B20" s="20">
        <v>0.13500000000000001</v>
      </c>
      <c r="C20" s="21" t="s">
        <v>35</v>
      </c>
      <c r="D20" s="52"/>
      <c r="F20" s="64">
        <f t="shared" si="0"/>
        <v>19</v>
      </c>
      <c r="G20" t="s">
        <v>1648</v>
      </c>
      <c r="H20" t="s">
        <v>1647</v>
      </c>
    </row>
    <row r="21" spans="1:8" ht="15.75" x14ac:dyDescent="0.25">
      <c r="A21" s="58" t="s">
        <v>36</v>
      </c>
      <c r="B21" s="20">
        <v>0.81</v>
      </c>
      <c r="C21" s="21" t="s">
        <v>37</v>
      </c>
      <c r="D21" s="52"/>
      <c r="F21" s="64">
        <f t="shared" si="0"/>
        <v>20</v>
      </c>
      <c r="G21" t="s">
        <v>762</v>
      </c>
      <c r="H21" t="s">
        <v>761</v>
      </c>
    </row>
    <row r="22" spans="1:8" ht="15.75" x14ac:dyDescent="0.25">
      <c r="A22" s="58" t="s">
        <v>38</v>
      </c>
      <c r="B22" s="20">
        <v>0.13500000000000001</v>
      </c>
      <c r="C22" s="21" t="s">
        <v>39</v>
      </c>
      <c r="D22" s="52"/>
      <c r="F22" s="64">
        <f t="shared" si="0"/>
        <v>21</v>
      </c>
      <c r="G22" t="s">
        <v>1480</v>
      </c>
      <c r="H22" t="s">
        <v>1479</v>
      </c>
    </row>
    <row r="23" spans="1:8" ht="15.75" x14ac:dyDescent="0.25">
      <c r="A23" s="58" t="s">
        <v>40</v>
      </c>
      <c r="B23" s="20">
        <v>0.27</v>
      </c>
      <c r="C23" s="21" t="s">
        <v>41</v>
      </c>
      <c r="D23" s="52"/>
      <c r="F23" s="64">
        <f t="shared" si="0"/>
        <v>22</v>
      </c>
      <c r="G23" t="s">
        <v>1916</v>
      </c>
      <c r="H23" t="s">
        <v>1915</v>
      </c>
    </row>
    <row r="24" spans="1:8" ht="15.75" x14ac:dyDescent="0.25">
      <c r="A24" s="58" t="s">
        <v>42</v>
      </c>
      <c r="B24" s="22" t="s">
        <v>43</v>
      </c>
      <c r="C24" s="21" t="s">
        <v>44</v>
      </c>
      <c r="D24" s="56"/>
      <c r="F24" s="64">
        <f t="shared" si="0"/>
        <v>23</v>
      </c>
      <c r="G24" t="s">
        <v>524</v>
      </c>
      <c r="H24" t="s">
        <v>523</v>
      </c>
    </row>
    <row r="25" spans="1:8" ht="15.75" x14ac:dyDescent="0.25">
      <c r="A25" s="58" t="s">
        <v>45</v>
      </c>
      <c r="B25" s="20">
        <v>1.35</v>
      </c>
      <c r="C25" s="21" t="s">
        <v>46</v>
      </c>
      <c r="D25" s="52"/>
      <c r="F25" s="64">
        <f t="shared" si="0"/>
        <v>24</v>
      </c>
      <c r="G25" t="s">
        <v>1962</v>
      </c>
      <c r="H25" t="s">
        <v>1961</v>
      </c>
    </row>
    <row r="26" spans="1:8" ht="15.75" x14ac:dyDescent="0.25">
      <c r="A26" s="58" t="s">
        <v>47</v>
      </c>
      <c r="B26" s="20">
        <v>3.3750000000000002E-2</v>
      </c>
      <c r="C26" s="21" t="s">
        <v>48</v>
      </c>
      <c r="D26" s="52"/>
      <c r="F26" s="64">
        <f t="shared" si="0"/>
        <v>25</v>
      </c>
      <c r="G26" t="s">
        <v>1848</v>
      </c>
      <c r="H26" t="s">
        <v>1847</v>
      </c>
    </row>
    <row r="27" spans="1:8" ht="15.75" x14ac:dyDescent="0.25">
      <c r="A27" s="58" t="s">
        <v>49</v>
      </c>
      <c r="B27" s="20">
        <v>0.20499999999999999</v>
      </c>
      <c r="C27" s="21" t="s">
        <v>50</v>
      </c>
      <c r="D27" s="52"/>
      <c r="F27" s="64">
        <f t="shared" si="0"/>
        <v>26</v>
      </c>
      <c r="G27" t="s">
        <v>238</v>
      </c>
      <c r="H27" t="s">
        <v>237</v>
      </c>
    </row>
    <row r="28" spans="1:8" ht="15.75" x14ac:dyDescent="0.25">
      <c r="A28" s="58" t="s">
        <v>51</v>
      </c>
      <c r="B28" s="20">
        <v>1</v>
      </c>
      <c r="C28" s="21" t="s">
        <v>52</v>
      </c>
      <c r="D28" s="52"/>
      <c r="F28" s="64">
        <f t="shared" si="0"/>
        <v>27</v>
      </c>
      <c r="G28" t="s">
        <v>994</v>
      </c>
      <c r="H28" t="s">
        <v>993</v>
      </c>
    </row>
    <row r="29" spans="1:8" ht="15.75" x14ac:dyDescent="0.25">
      <c r="A29" s="58" t="s">
        <v>53</v>
      </c>
      <c r="B29" s="26">
        <v>0.27</v>
      </c>
      <c r="C29" s="21" t="s">
        <v>54</v>
      </c>
      <c r="D29" s="52"/>
      <c r="F29" s="64">
        <f t="shared" si="0"/>
        <v>28</v>
      </c>
      <c r="G29" t="s">
        <v>1458</v>
      </c>
      <c r="H29" t="s">
        <v>1457</v>
      </c>
    </row>
    <row r="30" spans="1:8" ht="15.75" x14ac:dyDescent="0.25">
      <c r="A30" s="58" t="s">
        <v>55</v>
      </c>
      <c r="B30" s="20">
        <v>1.5</v>
      </c>
      <c r="C30" s="21" t="s">
        <v>56</v>
      </c>
      <c r="D30" s="52"/>
      <c r="F30" s="64">
        <f t="shared" si="0"/>
        <v>29</v>
      </c>
      <c r="G30" t="s">
        <v>1948</v>
      </c>
      <c r="H30" t="s">
        <v>1947</v>
      </c>
    </row>
    <row r="31" spans="1:8" ht="16.5" thickBot="1" x14ac:dyDescent="0.3">
      <c r="A31" s="59"/>
      <c r="B31" s="27" t="s">
        <v>57</v>
      </c>
      <c r="C31" s="28"/>
      <c r="D31" s="30"/>
      <c r="F31" s="64">
        <f t="shared" si="0"/>
        <v>30</v>
      </c>
      <c r="G31" t="s">
        <v>1166</v>
      </c>
      <c r="H31" t="s">
        <v>1165</v>
      </c>
    </row>
    <row r="32" spans="1:8" ht="15.75" x14ac:dyDescent="0.25">
      <c r="A32" s="58">
        <v>384.1</v>
      </c>
      <c r="B32" s="31">
        <v>3.0037500000000001</v>
      </c>
      <c r="C32" s="21" t="s">
        <v>58</v>
      </c>
      <c r="D32" s="52"/>
      <c r="F32" s="64">
        <f t="shared" si="0"/>
        <v>31</v>
      </c>
      <c r="G32" t="s">
        <v>1466</v>
      </c>
      <c r="H32" t="s">
        <v>1465</v>
      </c>
    </row>
    <row r="33" spans="1:8" ht="16.5" thickBot="1" x14ac:dyDescent="0.3">
      <c r="A33" s="60"/>
      <c r="B33" s="27" t="s">
        <v>59</v>
      </c>
      <c r="C33" s="33"/>
      <c r="D33" s="34" t="s">
        <v>60</v>
      </c>
      <c r="F33" s="64">
        <f t="shared" si="0"/>
        <v>32</v>
      </c>
      <c r="G33" t="s">
        <v>982</v>
      </c>
      <c r="H33" t="s">
        <v>981</v>
      </c>
    </row>
    <row r="34" spans="1:8" ht="15.75" x14ac:dyDescent="0.25">
      <c r="A34" s="4"/>
      <c r="B34" s="35" t="s">
        <v>61</v>
      </c>
      <c r="C34" s="32"/>
      <c r="D34" s="36"/>
      <c r="F34" s="64">
        <f t="shared" si="0"/>
        <v>33</v>
      </c>
      <c r="G34" t="s">
        <v>336</v>
      </c>
      <c r="H34" t="s">
        <v>335</v>
      </c>
    </row>
    <row r="35" spans="1:8" ht="16.5" thickBot="1" x14ac:dyDescent="0.3">
      <c r="A35" s="58">
        <v>384.8</v>
      </c>
      <c r="B35" s="31">
        <v>0.27</v>
      </c>
      <c r="C35" s="21" t="s">
        <v>62</v>
      </c>
      <c r="D35" s="52"/>
      <c r="F35" s="64">
        <f t="shared" si="0"/>
        <v>34</v>
      </c>
      <c r="G35" t="s">
        <v>248</v>
      </c>
      <c r="H35" t="s">
        <v>247</v>
      </c>
    </row>
    <row r="36" spans="1:8" ht="23.25" x14ac:dyDescent="0.25">
      <c r="A36" s="58">
        <v>384.6</v>
      </c>
      <c r="B36" s="37" t="s">
        <v>19</v>
      </c>
      <c r="C36" s="21" t="s">
        <v>63</v>
      </c>
      <c r="D36" s="53"/>
      <c r="F36" s="64">
        <f t="shared" si="0"/>
        <v>35</v>
      </c>
      <c r="G36" t="s">
        <v>374</v>
      </c>
      <c r="H36" t="s">
        <v>373</v>
      </c>
    </row>
    <row r="37" spans="1:8" ht="23.25" x14ac:dyDescent="0.25">
      <c r="A37" s="4"/>
      <c r="B37" s="37" t="s">
        <v>19</v>
      </c>
      <c r="C37" s="21" t="s">
        <v>64</v>
      </c>
      <c r="D37" s="54"/>
      <c r="F37" s="64">
        <f t="shared" si="0"/>
        <v>36</v>
      </c>
      <c r="G37" t="s">
        <v>250</v>
      </c>
      <c r="H37" t="s">
        <v>249</v>
      </c>
    </row>
    <row r="38" spans="1:8" ht="24" thickBot="1" x14ac:dyDescent="0.3">
      <c r="A38" s="58" t="s">
        <v>65</v>
      </c>
      <c r="B38" s="37" t="s">
        <v>19</v>
      </c>
      <c r="C38" s="21" t="s">
        <v>66</v>
      </c>
      <c r="D38" s="55"/>
      <c r="F38" s="64">
        <f t="shared" si="0"/>
        <v>37</v>
      </c>
      <c r="G38" t="s">
        <v>1034</v>
      </c>
      <c r="H38" t="s">
        <v>1033</v>
      </c>
    </row>
    <row r="39" spans="1:8" ht="15.75" x14ac:dyDescent="0.25">
      <c r="A39" s="4"/>
      <c r="B39" s="38" t="s">
        <v>67</v>
      </c>
      <c r="C39" s="32"/>
      <c r="D39" s="39">
        <f>IF(OR(D38&lt;&gt;"0",D37&lt;&gt;"0",D36&lt;&gt;"0"),SUM(D36:D38),"0")</f>
        <v>0</v>
      </c>
      <c r="F39" s="64">
        <f t="shared" si="0"/>
        <v>38</v>
      </c>
      <c r="G39" t="s">
        <v>1414</v>
      </c>
      <c r="H39" t="s">
        <v>1413</v>
      </c>
    </row>
    <row r="40" spans="1:8" ht="16.5" thickBot="1" x14ac:dyDescent="0.3">
      <c r="A40" s="61"/>
      <c r="B40" s="27" t="s">
        <v>68</v>
      </c>
      <c r="C40" s="33"/>
      <c r="D40" s="29"/>
      <c r="F40" s="64">
        <f t="shared" si="0"/>
        <v>39</v>
      </c>
      <c r="G40" t="s">
        <v>1500</v>
      </c>
      <c r="H40" t="s">
        <v>1499</v>
      </c>
    </row>
    <row r="41" spans="1:8" ht="15.75" x14ac:dyDescent="0.25">
      <c r="A41" s="58">
        <v>384.4</v>
      </c>
      <c r="B41" s="40" t="s">
        <v>19</v>
      </c>
      <c r="C41" s="41" t="s">
        <v>69</v>
      </c>
      <c r="D41" s="51"/>
      <c r="F41" s="64">
        <f t="shared" si="0"/>
        <v>40</v>
      </c>
      <c r="G41" t="s">
        <v>666</v>
      </c>
      <c r="H41" t="s">
        <v>665</v>
      </c>
    </row>
    <row r="42" spans="1:8" ht="15.75" x14ac:dyDescent="0.25">
      <c r="A42" s="58">
        <v>384.7</v>
      </c>
      <c r="B42" s="42">
        <v>0.67500000000000004</v>
      </c>
      <c r="C42" s="41" t="s">
        <v>70</v>
      </c>
      <c r="D42" s="52"/>
      <c r="F42" s="64">
        <f t="shared" si="0"/>
        <v>41</v>
      </c>
      <c r="G42" t="s">
        <v>1720</v>
      </c>
      <c r="H42" t="s">
        <v>1719</v>
      </c>
    </row>
    <row r="43" spans="1:8" ht="18.75" thickBot="1" x14ac:dyDescent="0.3">
      <c r="A43" s="62"/>
      <c r="B43" s="43" t="s">
        <v>71</v>
      </c>
      <c r="C43" s="2"/>
      <c r="D43" s="44">
        <f>IFERROR(SUM(D7:D18)+SUM(D20:D30)+D35+D39+SUM(D41:D42),"0.00000")</f>
        <v>0</v>
      </c>
      <c r="F43" s="64">
        <f t="shared" si="0"/>
        <v>42</v>
      </c>
      <c r="G43" t="s">
        <v>996</v>
      </c>
      <c r="H43" t="s">
        <v>995</v>
      </c>
    </row>
    <row r="44" spans="1:8" x14ac:dyDescent="0.25">
      <c r="F44" s="64">
        <f t="shared" si="0"/>
        <v>43</v>
      </c>
      <c r="G44" t="s">
        <v>152</v>
      </c>
      <c r="H44" t="s">
        <v>151</v>
      </c>
    </row>
    <row r="45" spans="1:8" x14ac:dyDescent="0.25">
      <c r="F45" s="64">
        <f t="shared" si="0"/>
        <v>44</v>
      </c>
      <c r="G45" t="s">
        <v>754</v>
      </c>
      <c r="H45" t="s">
        <v>753</v>
      </c>
    </row>
    <row r="46" spans="1:8" ht="17.25" hidden="1" customHeight="1" x14ac:dyDescent="0.25">
      <c r="F46" s="64">
        <f t="shared" si="0"/>
        <v>45</v>
      </c>
      <c r="G46" t="s">
        <v>1412</v>
      </c>
      <c r="H46" t="s">
        <v>1411</v>
      </c>
    </row>
    <row r="47" spans="1:8" hidden="1" x14ac:dyDescent="0.25">
      <c r="F47" s="64">
        <f t="shared" si="0"/>
        <v>46</v>
      </c>
      <c r="G47" t="s">
        <v>1880</v>
      </c>
      <c r="H47" t="s">
        <v>1879</v>
      </c>
    </row>
    <row r="48" spans="1:8" hidden="1" x14ac:dyDescent="0.25">
      <c r="F48" s="64">
        <f t="shared" si="0"/>
        <v>47</v>
      </c>
      <c r="G48" t="s">
        <v>788</v>
      </c>
      <c r="H48" t="s">
        <v>787</v>
      </c>
    </row>
    <row r="49" spans="6:8" hidden="1" x14ac:dyDescent="0.25">
      <c r="F49" s="64">
        <f t="shared" si="0"/>
        <v>48</v>
      </c>
      <c r="G49" t="s">
        <v>1716</v>
      </c>
      <c r="H49" t="s">
        <v>1715</v>
      </c>
    </row>
    <row r="50" spans="6:8" hidden="1" x14ac:dyDescent="0.25">
      <c r="F50" s="64">
        <f t="shared" si="0"/>
        <v>49</v>
      </c>
      <c r="G50" t="s">
        <v>1472</v>
      </c>
      <c r="H50" t="s">
        <v>1471</v>
      </c>
    </row>
    <row r="51" spans="6:8" hidden="1" x14ac:dyDescent="0.25">
      <c r="F51" s="64">
        <f t="shared" si="0"/>
        <v>50</v>
      </c>
      <c r="G51" t="s">
        <v>540</v>
      </c>
      <c r="H51" t="s">
        <v>539</v>
      </c>
    </row>
    <row r="52" spans="6:8" hidden="1" x14ac:dyDescent="0.25">
      <c r="F52" s="64">
        <f t="shared" si="0"/>
        <v>51</v>
      </c>
      <c r="G52" t="s">
        <v>1610</v>
      </c>
      <c r="H52" t="s">
        <v>1609</v>
      </c>
    </row>
    <row r="53" spans="6:8" hidden="1" x14ac:dyDescent="0.25">
      <c r="F53" s="64">
        <f t="shared" si="0"/>
        <v>52</v>
      </c>
      <c r="G53" t="s">
        <v>556</v>
      </c>
      <c r="H53" t="s">
        <v>555</v>
      </c>
    </row>
    <row r="54" spans="6:8" hidden="1" x14ac:dyDescent="0.25">
      <c r="F54" s="64">
        <f t="shared" si="0"/>
        <v>53</v>
      </c>
      <c r="G54" t="s">
        <v>1148</v>
      </c>
      <c r="H54" t="s">
        <v>1147</v>
      </c>
    </row>
    <row r="55" spans="6:8" hidden="1" x14ac:dyDescent="0.25">
      <c r="F55" s="64">
        <f t="shared" si="0"/>
        <v>54</v>
      </c>
      <c r="G55" t="s">
        <v>860</v>
      </c>
      <c r="H55" t="s">
        <v>859</v>
      </c>
    </row>
    <row r="56" spans="6:8" hidden="1" x14ac:dyDescent="0.25">
      <c r="F56" s="64">
        <f t="shared" si="0"/>
        <v>55</v>
      </c>
      <c r="G56" t="s">
        <v>344</v>
      </c>
      <c r="H56" t="s">
        <v>343</v>
      </c>
    </row>
    <row r="57" spans="6:8" hidden="1" x14ac:dyDescent="0.25">
      <c r="F57" s="64">
        <f t="shared" si="0"/>
        <v>56</v>
      </c>
      <c r="G57" t="s">
        <v>194</v>
      </c>
      <c r="H57" t="s">
        <v>193</v>
      </c>
    </row>
    <row r="58" spans="6:8" hidden="1" x14ac:dyDescent="0.25">
      <c r="F58" s="64">
        <f t="shared" si="0"/>
        <v>57</v>
      </c>
      <c r="G58" t="s">
        <v>1298</v>
      </c>
      <c r="H58" t="s">
        <v>1297</v>
      </c>
    </row>
    <row r="59" spans="6:8" hidden="1" x14ac:dyDescent="0.25">
      <c r="F59" s="64">
        <f t="shared" si="0"/>
        <v>58</v>
      </c>
      <c r="G59" t="s">
        <v>106</v>
      </c>
      <c r="H59" t="s">
        <v>105</v>
      </c>
    </row>
    <row r="60" spans="6:8" hidden="1" x14ac:dyDescent="0.25">
      <c r="F60" s="64">
        <f t="shared" si="0"/>
        <v>59</v>
      </c>
      <c r="G60" t="s">
        <v>444</v>
      </c>
      <c r="H60" t="s">
        <v>443</v>
      </c>
    </row>
    <row r="61" spans="6:8" hidden="1" x14ac:dyDescent="0.25">
      <c r="F61" s="64">
        <f t="shared" si="0"/>
        <v>60</v>
      </c>
      <c r="G61" t="s">
        <v>544</v>
      </c>
      <c r="H61" t="s">
        <v>543</v>
      </c>
    </row>
    <row r="62" spans="6:8" hidden="1" x14ac:dyDescent="0.25">
      <c r="F62" s="64">
        <f t="shared" si="0"/>
        <v>61</v>
      </c>
      <c r="G62" t="s">
        <v>200</v>
      </c>
      <c r="H62" t="s">
        <v>199</v>
      </c>
    </row>
    <row r="63" spans="6:8" hidden="1" x14ac:dyDescent="0.25">
      <c r="F63" s="64">
        <f t="shared" si="0"/>
        <v>62</v>
      </c>
      <c r="G63" t="s">
        <v>1044</v>
      </c>
      <c r="H63" t="s">
        <v>1043</v>
      </c>
    </row>
    <row r="64" spans="6:8" hidden="1" x14ac:dyDescent="0.25">
      <c r="F64" s="64">
        <f t="shared" si="0"/>
        <v>63</v>
      </c>
      <c r="G64" t="s">
        <v>1258</v>
      </c>
      <c r="H64" t="s">
        <v>1257</v>
      </c>
    </row>
    <row r="65" spans="6:8" hidden="1" x14ac:dyDescent="0.25">
      <c r="F65" s="64">
        <f t="shared" si="0"/>
        <v>64</v>
      </c>
      <c r="G65" t="s">
        <v>1462</v>
      </c>
      <c r="H65" t="s">
        <v>1461</v>
      </c>
    </row>
    <row r="66" spans="6:8" hidden="1" x14ac:dyDescent="0.25">
      <c r="F66" s="64">
        <f t="shared" si="0"/>
        <v>65</v>
      </c>
      <c r="G66" t="s">
        <v>1076</v>
      </c>
      <c r="H66" t="s">
        <v>1075</v>
      </c>
    </row>
    <row r="67" spans="6:8" hidden="1" x14ac:dyDescent="0.25">
      <c r="F67" s="64">
        <f t="shared" si="0"/>
        <v>66</v>
      </c>
      <c r="G67" t="s">
        <v>1058</v>
      </c>
      <c r="H67" t="s">
        <v>1057</v>
      </c>
    </row>
    <row r="68" spans="6:8" hidden="1" x14ac:dyDescent="0.25">
      <c r="F68" s="64">
        <f t="shared" ref="F68:F131" si="1">F67+1</f>
        <v>67</v>
      </c>
      <c r="G68" t="s">
        <v>96</v>
      </c>
      <c r="H68" t="s">
        <v>95</v>
      </c>
    </row>
    <row r="69" spans="6:8" hidden="1" x14ac:dyDescent="0.25">
      <c r="F69" s="64">
        <f t="shared" si="1"/>
        <v>68</v>
      </c>
      <c r="G69" t="s">
        <v>578</v>
      </c>
      <c r="H69" t="s">
        <v>577</v>
      </c>
    </row>
    <row r="70" spans="6:8" hidden="1" x14ac:dyDescent="0.25">
      <c r="F70" s="64">
        <f t="shared" si="1"/>
        <v>69</v>
      </c>
      <c r="G70" t="s">
        <v>134</v>
      </c>
      <c r="H70" t="s">
        <v>133</v>
      </c>
    </row>
    <row r="71" spans="6:8" hidden="1" x14ac:dyDescent="0.25">
      <c r="F71" s="64">
        <f t="shared" si="1"/>
        <v>70</v>
      </c>
      <c r="G71" t="s">
        <v>1614</v>
      </c>
      <c r="H71" t="s">
        <v>1613</v>
      </c>
    </row>
    <row r="72" spans="6:8" hidden="1" x14ac:dyDescent="0.25">
      <c r="F72" s="64">
        <f t="shared" si="1"/>
        <v>71</v>
      </c>
      <c r="G72" t="s">
        <v>1752</v>
      </c>
      <c r="H72" t="s">
        <v>1751</v>
      </c>
    </row>
    <row r="73" spans="6:8" hidden="1" x14ac:dyDescent="0.25">
      <c r="F73" s="64">
        <f t="shared" si="1"/>
        <v>72</v>
      </c>
      <c r="G73" t="s">
        <v>1710</v>
      </c>
      <c r="H73" t="s">
        <v>1709</v>
      </c>
    </row>
    <row r="74" spans="6:8" hidden="1" x14ac:dyDescent="0.25">
      <c r="F74" s="64">
        <f t="shared" si="1"/>
        <v>73</v>
      </c>
      <c r="G74" t="s">
        <v>1732</v>
      </c>
      <c r="H74" t="s">
        <v>1731</v>
      </c>
    </row>
    <row r="75" spans="6:8" hidden="1" x14ac:dyDescent="0.25">
      <c r="F75" s="64">
        <f t="shared" si="1"/>
        <v>74</v>
      </c>
      <c r="G75" t="s">
        <v>914</v>
      </c>
      <c r="H75" t="s">
        <v>913</v>
      </c>
    </row>
    <row r="76" spans="6:8" hidden="1" x14ac:dyDescent="0.25">
      <c r="F76" s="64">
        <f t="shared" si="1"/>
        <v>75</v>
      </c>
      <c r="G76" t="s">
        <v>124</v>
      </c>
      <c r="H76" t="s">
        <v>123</v>
      </c>
    </row>
    <row r="77" spans="6:8" hidden="1" x14ac:dyDescent="0.25">
      <c r="F77" s="64">
        <f t="shared" si="1"/>
        <v>76</v>
      </c>
      <c r="G77" t="s">
        <v>102</v>
      </c>
      <c r="H77" t="s">
        <v>101</v>
      </c>
    </row>
    <row r="78" spans="6:8" hidden="1" x14ac:dyDescent="0.25">
      <c r="F78" s="64">
        <f t="shared" si="1"/>
        <v>77</v>
      </c>
      <c r="G78" t="s">
        <v>274</v>
      </c>
      <c r="H78" t="s">
        <v>273</v>
      </c>
    </row>
    <row r="79" spans="6:8" hidden="1" x14ac:dyDescent="0.25">
      <c r="F79" s="64">
        <f t="shared" si="1"/>
        <v>78</v>
      </c>
      <c r="G79" t="s">
        <v>1206</v>
      </c>
      <c r="H79" t="s">
        <v>1205</v>
      </c>
    </row>
    <row r="80" spans="6:8" hidden="1" x14ac:dyDescent="0.25">
      <c r="F80" s="64">
        <f t="shared" si="1"/>
        <v>79</v>
      </c>
      <c r="G80" t="s">
        <v>1956</v>
      </c>
      <c r="H80" t="s">
        <v>1955</v>
      </c>
    </row>
    <row r="81" spans="6:8" hidden="1" x14ac:dyDescent="0.25">
      <c r="F81" s="64">
        <f t="shared" si="1"/>
        <v>80</v>
      </c>
      <c r="G81" t="s">
        <v>154</v>
      </c>
      <c r="H81" t="s">
        <v>153</v>
      </c>
    </row>
    <row r="82" spans="6:8" hidden="1" x14ac:dyDescent="0.25">
      <c r="F82" s="64">
        <f t="shared" si="1"/>
        <v>81</v>
      </c>
      <c r="G82" t="s">
        <v>942</v>
      </c>
      <c r="H82" t="s">
        <v>941</v>
      </c>
    </row>
    <row r="83" spans="6:8" hidden="1" x14ac:dyDescent="0.25">
      <c r="F83" s="64">
        <f t="shared" si="1"/>
        <v>82</v>
      </c>
      <c r="G83" t="s">
        <v>648</v>
      </c>
      <c r="H83" t="s">
        <v>647</v>
      </c>
    </row>
    <row r="84" spans="6:8" hidden="1" x14ac:dyDescent="0.25">
      <c r="F84" s="64">
        <f t="shared" si="1"/>
        <v>83</v>
      </c>
      <c r="G84" t="s">
        <v>1210</v>
      </c>
      <c r="H84" t="s">
        <v>1209</v>
      </c>
    </row>
    <row r="85" spans="6:8" hidden="1" x14ac:dyDescent="0.25">
      <c r="F85" s="64">
        <f t="shared" si="1"/>
        <v>84</v>
      </c>
      <c r="G85" t="s">
        <v>892</v>
      </c>
      <c r="H85" t="s">
        <v>891</v>
      </c>
    </row>
    <row r="86" spans="6:8" hidden="1" x14ac:dyDescent="0.25">
      <c r="F86" s="64">
        <f t="shared" si="1"/>
        <v>85</v>
      </c>
      <c r="G86" t="s">
        <v>166</v>
      </c>
      <c r="H86" t="s">
        <v>165</v>
      </c>
    </row>
    <row r="87" spans="6:8" hidden="1" x14ac:dyDescent="0.25">
      <c r="F87" s="64">
        <f t="shared" si="1"/>
        <v>86</v>
      </c>
      <c r="G87" t="s">
        <v>636</v>
      </c>
      <c r="H87" t="s">
        <v>635</v>
      </c>
    </row>
    <row r="88" spans="6:8" hidden="1" x14ac:dyDescent="0.25">
      <c r="F88" s="64">
        <f t="shared" si="1"/>
        <v>87</v>
      </c>
      <c r="G88" t="s">
        <v>538</v>
      </c>
      <c r="H88" t="s">
        <v>537</v>
      </c>
    </row>
    <row r="89" spans="6:8" hidden="1" x14ac:dyDescent="0.25">
      <c r="F89" s="64">
        <f t="shared" si="1"/>
        <v>88</v>
      </c>
      <c r="G89" t="s">
        <v>1738</v>
      </c>
      <c r="H89" t="s">
        <v>1737</v>
      </c>
    </row>
    <row r="90" spans="6:8" hidden="1" x14ac:dyDescent="0.25">
      <c r="F90" s="64">
        <f t="shared" si="1"/>
        <v>89</v>
      </c>
      <c r="G90" t="s">
        <v>1502</v>
      </c>
      <c r="H90" t="s">
        <v>1501</v>
      </c>
    </row>
    <row r="91" spans="6:8" hidden="1" x14ac:dyDescent="0.25">
      <c r="F91" s="64">
        <f t="shared" si="1"/>
        <v>90</v>
      </c>
      <c r="G91" t="s">
        <v>834</v>
      </c>
      <c r="H91" t="s">
        <v>833</v>
      </c>
    </row>
    <row r="92" spans="6:8" hidden="1" x14ac:dyDescent="0.25">
      <c r="F92" s="64">
        <f t="shared" si="1"/>
        <v>91</v>
      </c>
      <c r="G92" t="s">
        <v>990</v>
      </c>
      <c r="H92" t="s">
        <v>989</v>
      </c>
    </row>
    <row r="93" spans="6:8" hidden="1" x14ac:dyDescent="0.25">
      <c r="F93" s="64">
        <f t="shared" si="1"/>
        <v>92</v>
      </c>
      <c r="G93" t="s">
        <v>1646</v>
      </c>
      <c r="H93" t="s">
        <v>1645</v>
      </c>
    </row>
    <row r="94" spans="6:8" hidden="1" x14ac:dyDescent="0.25">
      <c r="F94" s="64">
        <f t="shared" si="1"/>
        <v>93</v>
      </c>
      <c r="G94" t="s">
        <v>1926</v>
      </c>
      <c r="H94" t="s">
        <v>1925</v>
      </c>
    </row>
    <row r="95" spans="6:8" hidden="1" x14ac:dyDescent="0.25">
      <c r="F95" s="64">
        <f t="shared" si="1"/>
        <v>94</v>
      </c>
      <c r="G95" t="s">
        <v>376</v>
      </c>
      <c r="H95" t="s">
        <v>375</v>
      </c>
    </row>
    <row r="96" spans="6:8" hidden="1" x14ac:dyDescent="0.25">
      <c r="F96" s="64">
        <f t="shared" si="1"/>
        <v>95</v>
      </c>
      <c r="G96" t="s">
        <v>594</v>
      </c>
      <c r="H96" t="s">
        <v>593</v>
      </c>
    </row>
    <row r="97" spans="6:8" hidden="1" x14ac:dyDescent="0.25">
      <c r="F97" s="64">
        <f t="shared" si="1"/>
        <v>96</v>
      </c>
      <c r="G97" t="s">
        <v>1184</v>
      </c>
      <c r="H97" t="s">
        <v>1183</v>
      </c>
    </row>
    <row r="98" spans="6:8" hidden="1" x14ac:dyDescent="0.25">
      <c r="F98" s="64">
        <f t="shared" si="1"/>
        <v>97</v>
      </c>
      <c r="G98" t="s">
        <v>492</v>
      </c>
      <c r="H98" t="s">
        <v>491</v>
      </c>
    </row>
    <row r="99" spans="6:8" hidden="1" x14ac:dyDescent="0.25">
      <c r="F99" s="64">
        <f t="shared" si="1"/>
        <v>98</v>
      </c>
      <c r="G99" t="s">
        <v>288</v>
      </c>
      <c r="H99" t="s">
        <v>287</v>
      </c>
    </row>
    <row r="100" spans="6:8" hidden="1" x14ac:dyDescent="0.25">
      <c r="F100" s="64">
        <f t="shared" si="1"/>
        <v>99</v>
      </c>
      <c r="G100" t="s">
        <v>812</v>
      </c>
      <c r="H100" t="s">
        <v>811</v>
      </c>
    </row>
    <row r="101" spans="6:8" hidden="1" x14ac:dyDescent="0.25">
      <c r="F101" s="64">
        <f t="shared" si="1"/>
        <v>100</v>
      </c>
      <c r="G101" t="s">
        <v>394</v>
      </c>
      <c r="H101" t="s">
        <v>393</v>
      </c>
    </row>
    <row r="102" spans="6:8" hidden="1" x14ac:dyDescent="0.25">
      <c r="F102" s="64">
        <f t="shared" si="1"/>
        <v>101</v>
      </c>
      <c r="G102" t="s">
        <v>1018</v>
      </c>
      <c r="H102" t="s">
        <v>1017</v>
      </c>
    </row>
    <row r="103" spans="6:8" hidden="1" x14ac:dyDescent="0.25">
      <c r="F103" s="64">
        <f t="shared" si="1"/>
        <v>102</v>
      </c>
      <c r="G103" t="s">
        <v>496</v>
      </c>
      <c r="H103" t="s">
        <v>495</v>
      </c>
    </row>
    <row r="104" spans="6:8" hidden="1" x14ac:dyDescent="0.25">
      <c r="F104" s="64">
        <f t="shared" si="1"/>
        <v>103</v>
      </c>
      <c r="G104" t="s">
        <v>1212</v>
      </c>
      <c r="H104" t="s">
        <v>1211</v>
      </c>
    </row>
    <row r="105" spans="6:8" hidden="1" x14ac:dyDescent="0.25">
      <c r="F105" s="64">
        <f t="shared" si="1"/>
        <v>104</v>
      </c>
      <c r="G105" t="s">
        <v>558</v>
      </c>
      <c r="H105" t="s">
        <v>557</v>
      </c>
    </row>
    <row r="106" spans="6:8" hidden="1" x14ac:dyDescent="0.25">
      <c r="F106" s="64">
        <f t="shared" si="1"/>
        <v>105</v>
      </c>
      <c r="G106" t="s">
        <v>1676</v>
      </c>
      <c r="H106" t="s">
        <v>1675</v>
      </c>
    </row>
    <row r="107" spans="6:8" hidden="1" x14ac:dyDescent="0.25">
      <c r="F107" s="64">
        <f t="shared" si="1"/>
        <v>106</v>
      </c>
      <c r="G107" t="s">
        <v>720</v>
      </c>
      <c r="H107" t="s">
        <v>719</v>
      </c>
    </row>
    <row r="108" spans="6:8" hidden="1" x14ac:dyDescent="0.25">
      <c r="F108" s="64">
        <f t="shared" si="1"/>
        <v>107</v>
      </c>
      <c r="G108" t="s">
        <v>1564</v>
      </c>
      <c r="H108" t="s">
        <v>1563</v>
      </c>
    </row>
    <row r="109" spans="6:8" hidden="1" x14ac:dyDescent="0.25">
      <c r="F109" s="64">
        <f t="shared" si="1"/>
        <v>108</v>
      </c>
      <c r="G109" t="s">
        <v>404</v>
      </c>
      <c r="H109" t="s">
        <v>403</v>
      </c>
    </row>
    <row r="110" spans="6:8" hidden="1" x14ac:dyDescent="0.25">
      <c r="F110" s="64">
        <f t="shared" si="1"/>
        <v>109</v>
      </c>
      <c r="G110" t="s">
        <v>130</v>
      </c>
      <c r="H110" t="s">
        <v>129</v>
      </c>
    </row>
    <row r="111" spans="6:8" hidden="1" x14ac:dyDescent="0.25">
      <c r="F111" s="64">
        <f t="shared" si="1"/>
        <v>110</v>
      </c>
      <c r="G111" t="s">
        <v>314</v>
      </c>
      <c r="H111" t="s">
        <v>313</v>
      </c>
    </row>
    <row r="112" spans="6:8" hidden="1" x14ac:dyDescent="0.25">
      <c r="F112" s="64">
        <f t="shared" si="1"/>
        <v>111</v>
      </c>
      <c r="G112" t="s">
        <v>1546</v>
      </c>
      <c r="H112" t="s">
        <v>1545</v>
      </c>
    </row>
    <row r="113" spans="6:8" hidden="1" x14ac:dyDescent="0.25">
      <c r="F113" s="64">
        <f t="shared" si="1"/>
        <v>112</v>
      </c>
      <c r="G113" t="s">
        <v>1404</v>
      </c>
      <c r="H113" t="s">
        <v>1403</v>
      </c>
    </row>
    <row r="114" spans="6:8" hidden="1" x14ac:dyDescent="0.25">
      <c r="F114" s="64">
        <f t="shared" si="1"/>
        <v>113</v>
      </c>
      <c r="G114" t="s">
        <v>1946</v>
      </c>
      <c r="H114" t="s">
        <v>1945</v>
      </c>
    </row>
    <row r="115" spans="6:8" hidden="1" x14ac:dyDescent="0.25">
      <c r="F115" s="64">
        <f t="shared" si="1"/>
        <v>114</v>
      </c>
      <c r="G115" t="s">
        <v>1090</v>
      </c>
      <c r="H115" t="s">
        <v>1089</v>
      </c>
    </row>
    <row r="116" spans="6:8" hidden="1" x14ac:dyDescent="0.25">
      <c r="F116" s="64">
        <f t="shared" si="1"/>
        <v>115</v>
      </c>
      <c r="G116" t="s">
        <v>984</v>
      </c>
      <c r="H116" t="s">
        <v>983</v>
      </c>
    </row>
    <row r="117" spans="6:8" hidden="1" x14ac:dyDescent="0.25">
      <c r="F117" s="64">
        <f t="shared" si="1"/>
        <v>116</v>
      </c>
      <c r="G117" t="s">
        <v>912</v>
      </c>
      <c r="H117" t="s">
        <v>911</v>
      </c>
    </row>
    <row r="118" spans="6:8" hidden="1" x14ac:dyDescent="0.25">
      <c r="F118" s="64">
        <f t="shared" si="1"/>
        <v>117</v>
      </c>
      <c r="G118" t="s">
        <v>946</v>
      </c>
      <c r="H118" t="s">
        <v>945</v>
      </c>
    </row>
    <row r="119" spans="6:8" hidden="1" x14ac:dyDescent="0.25">
      <c r="F119" s="64">
        <f t="shared" si="1"/>
        <v>118</v>
      </c>
      <c r="G119" t="s">
        <v>1470</v>
      </c>
      <c r="H119" t="s">
        <v>1469</v>
      </c>
    </row>
    <row r="120" spans="6:8" hidden="1" x14ac:dyDescent="0.25">
      <c r="F120" s="64">
        <f t="shared" si="1"/>
        <v>119</v>
      </c>
      <c r="G120" t="s">
        <v>506</v>
      </c>
      <c r="H120" t="s">
        <v>505</v>
      </c>
    </row>
    <row r="121" spans="6:8" hidden="1" x14ac:dyDescent="0.25">
      <c r="F121" s="64">
        <f t="shared" si="1"/>
        <v>120</v>
      </c>
      <c r="G121" t="s">
        <v>1802</v>
      </c>
      <c r="H121" t="s">
        <v>1801</v>
      </c>
    </row>
    <row r="122" spans="6:8" hidden="1" x14ac:dyDescent="0.25">
      <c r="F122" s="64">
        <f t="shared" si="1"/>
        <v>121</v>
      </c>
      <c r="G122" t="s">
        <v>1308</v>
      </c>
      <c r="H122" t="s">
        <v>1307</v>
      </c>
    </row>
    <row r="123" spans="6:8" hidden="1" x14ac:dyDescent="0.25">
      <c r="F123" s="64">
        <f t="shared" si="1"/>
        <v>122</v>
      </c>
      <c r="G123" t="s">
        <v>706</v>
      </c>
      <c r="H123" t="s">
        <v>705</v>
      </c>
    </row>
    <row r="124" spans="6:8" hidden="1" x14ac:dyDescent="0.25">
      <c r="F124" s="64">
        <f t="shared" si="1"/>
        <v>123</v>
      </c>
      <c r="G124" t="s">
        <v>108</v>
      </c>
      <c r="H124" t="s">
        <v>107</v>
      </c>
    </row>
    <row r="125" spans="6:8" hidden="1" x14ac:dyDescent="0.25">
      <c r="F125" s="64">
        <f t="shared" si="1"/>
        <v>124</v>
      </c>
      <c r="G125" t="s">
        <v>1782</v>
      </c>
      <c r="H125" t="s">
        <v>1781</v>
      </c>
    </row>
    <row r="126" spans="6:8" hidden="1" x14ac:dyDescent="0.25">
      <c r="F126" s="64">
        <f t="shared" si="1"/>
        <v>125</v>
      </c>
      <c r="G126" t="s">
        <v>354</v>
      </c>
      <c r="H126" t="s">
        <v>353</v>
      </c>
    </row>
    <row r="127" spans="6:8" hidden="1" x14ac:dyDescent="0.25">
      <c r="F127" s="64">
        <f t="shared" si="1"/>
        <v>126</v>
      </c>
      <c r="G127" t="s">
        <v>1914</v>
      </c>
      <c r="H127" t="s">
        <v>1913</v>
      </c>
    </row>
    <row r="128" spans="6:8" hidden="1" x14ac:dyDescent="0.25">
      <c r="F128" s="64">
        <f t="shared" si="1"/>
        <v>127</v>
      </c>
      <c r="G128" t="s">
        <v>1178</v>
      </c>
      <c r="H128" t="s">
        <v>1177</v>
      </c>
    </row>
    <row r="129" spans="6:8" hidden="1" x14ac:dyDescent="0.25">
      <c r="F129" s="64">
        <f t="shared" si="1"/>
        <v>128</v>
      </c>
      <c r="G129" t="s">
        <v>1770</v>
      </c>
      <c r="H129" t="s">
        <v>1769</v>
      </c>
    </row>
    <row r="130" spans="6:8" hidden="1" x14ac:dyDescent="0.25">
      <c r="F130" s="64">
        <f t="shared" si="1"/>
        <v>129</v>
      </c>
      <c r="G130" t="s">
        <v>1660</v>
      </c>
      <c r="H130" t="s">
        <v>1659</v>
      </c>
    </row>
    <row r="131" spans="6:8" hidden="1" x14ac:dyDescent="0.25">
      <c r="F131" s="64">
        <f t="shared" si="1"/>
        <v>130</v>
      </c>
      <c r="G131" t="s">
        <v>1020</v>
      </c>
      <c r="H131" t="s">
        <v>1019</v>
      </c>
    </row>
    <row r="132" spans="6:8" hidden="1" x14ac:dyDescent="0.25">
      <c r="F132" s="64">
        <f t="shared" ref="F132:F195" si="2">F131+1</f>
        <v>131</v>
      </c>
      <c r="G132" t="s">
        <v>488</v>
      </c>
      <c r="H132" t="s">
        <v>487</v>
      </c>
    </row>
    <row r="133" spans="6:8" hidden="1" x14ac:dyDescent="0.25">
      <c r="F133" s="64">
        <f t="shared" si="2"/>
        <v>132</v>
      </c>
      <c r="G133" t="s">
        <v>498</v>
      </c>
      <c r="H133" t="s">
        <v>497</v>
      </c>
    </row>
    <row r="134" spans="6:8" hidden="1" x14ac:dyDescent="0.25">
      <c r="F134" s="64">
        <f t="shared" si="2"/>
        <v>133</v>
      </c>
      <c r="G134" t="s">
        <v>1958</v>
      </c>
      <c r="H134" t="s">
        <v>1957</v>
      </c>
    </row>
    <row r="135" spans="6:8" hidden="1" x14ac:dyDescent="0.25">
      <c r="F135" s="64">
        <f t="shared" si="2"/>
        <v>134</v>
      </c>
      <c r="G135" t="s">
        <v>1976</v>
      </c>
      <c r="H135" t="s">
        <v>1975</v>
      </c>
    </row>
    <row r="136" spans="6:8" hidden="1" x14ac:dyDescent="0.25">
      <c r="F136" s="64">
        <f t="shared" si="2"/>
        <v>135</v>
      </c>
      <c r="G136" t="s">
        <v>1670</v>
      </c>
      <c r="H136" t="s">
        <v>1669</v>
      </c>
    </row>
    <row r="137" spans="6:8" hidden="1" x14ac:dyDescent="0.25">
      <c r="F137" s="64">
        <f t="shared" si="2"/>
        <v>136</v>
      </c>
      <c r="G137" t="s">
        <v>1858</v>
      </c>
      <c r="H137" t="s">
        <v>1857</v>
      </c>
    </row>
    <row r="138" spans="6:8" hidden="1" x14ac:dyDescent="0.25">
      <c r="F138" s="64">
        <f t="shared" si="2"/>
        <v>137</v>
      </c>
      <c r="G138" t="s">
        <v>1498</v>
      </c>
      <c r="H138" t="s">
        <v>1497</v>
      </c>
    </row>
    <row r="139" spans="6:8" hidden="1" x14ac:dyDescent="0.25">
      <c r="F139" s="64">
        <f t="shared" si="2"/>
        <v>138</v>
      </c>
      <c r="G139" t="s">
        <v>290</v>
      </c>
      <c r="H139" t="s">
        <v>289</v>
      </c>
    </row>
    <row r="140" spans="6:8" hidden="1" x14ac:dyDescent="0.25">
      <c r="F140" s="64">
        <f t="shared" si="2"/>
        <v>139</v>
      </c>
      <c r="G140" t="s">
        <v>1814</v>
      </c>
      <c r="H140" t="s">
        <v>1813</v>
      </c>
    </row>
    <row r="141" spans="6:8" hidden="1" x14ac:dyDescent="0.25">
      <c r="F141" s="64">
        <f t="shared" si="2"/>
        <v>140</v>
      </c>
      <c r="G141" t="s">
        <v>1890</v>
      </c>
      <c r="H141" t="s">
        <v>1889</v>
      </c>
    </row>
    <row r="142" spans="6:8" hidden="1" x14ac:dyDescent="0.25">
      <c r="F142" s="64">
        <f t="shared" si="2"/>
        <v>141</v>
      </c>
      <c r="G142" t="s">
        <v>936</v>
      </c>
      <c r="H142" t="s">
        <v>935</v>
      </c>
    </row>
    <row r="143" spans="6:8" hidden="1" x14ac:dyDescent="0.25">
      <c r="F143" s="64">
        <f t="shared" si="2"/>
        <v>142</v>
      </c>
      <c r="G143" t="s">
        <v>1064</v>
      </c>
      <c r="H143" t="s">
        <v>1063</v>
      </c>
    </row>
    <row r="144" spans="6:8" hidden="1" x14ac:dyDescent="0.25">
      <c r="F144" s="64">
        <f t="shared" si="2"/>
        <v>143</v>
      </c>
      <c r="G144" t="s">
        <v>252</v>
      </c>
      <c r="H144" t="s">
        <v>251</v>
      </c>
    </row>
    <row r="145" spans="6:8" hidden="1" x14ac:dyDescent="0.25">
      <c r="F145" s="64">
        <f t="shared" si="2"/>
        <v>144</v>
      </c>
      <c r="G145" t="s">
        <v>764</v>
      </c>
      <c r="H145" t="s">
        <v>763</v>
      </c>
    </row>
    <row r="146" spans="6:8" hidden="1" x14ac:dyDescent="0.25">
      <c r="F146" s="64">
        <f t="shared" si="2"/>
        <v>145</v>
      </c>
      <c r="G146" t="s">
        <v>1846</v>
      </c>
      <c r="H146" t="s">
        <v>1845</v>
      </c>
    </row>
    <row r="147" spans="6:8" hidden="1" x14ac:dyDescent="0.25">
      <c r="F147" s="64">
        <f t="shared" si="2"/>
        <v>146</v>
      </c>
      <c r="G147" t="s">
        <v>420</v>
      </c>
      <c r="H147" t="s">
        <v>419</v>
      </c>
    </row>
    <row r="148" spans="6:8" hidden="1" x14ac:dyDescent="0.25">
      <c r="F148" s="64">
        <f t="shared" si="2"/>
        <v>147</v>
      </c>
      <c r="G148" t="s">
        <v>256</v>
      </c>
      <c r="H148" t="s">
        <v>255</v>
      </c>
    </row>
    <row r="149" spans="6:8" hidden="1" x14ac:dyDescent="0.25">
      <c r="F149" s="64">
        <f t="shared" si="2"/>
        <v>148</v>
      </c>
      <c r="G149" t="s">
        <v>934</v>
      </c>
      <c r="H149" t="s">
        <v>933</v>
      </c>
    </row>
    <row r="150" spans="6:8" hidden="1" x14ac:dyDescent="0.25">
      <c r="F150" s="64">
        <f t="shared" si="2"/>
        <v>149</v>
      </c>
      <c r="G150" t="s">
        <v>958</v>
      </c>
      <c r="H150" t="s">
        <v>957</v>
      </c>
    </row>
    <row r="151" spans="6:8" hidden="1" x14ac:dyDescent="0.25">
      <c r="F151" s="64">
        <f t="shared" si="2"/>
        <v>150</v>
      </c>
      <c r="G151" t="s">
        <v>532</v>
      </c>
      <c r="H151" t="s">
        <v>531</v>
      </c>
    </row>
    <row r="152" spans="6:8" hidden="1" x14ac:dyDescent="0.25">
      <c r="F152" s="64">
        <f t="shared" si="2"/>
        <v>151</v>
      </c>
      <c r="G152" t="s">
        <v>1434</v>
      </c>
      <c r="H152" t="s">
        <v>1433</v>
      </c>
    </row>
    <row r="153" spans="6:8" hidden="1" x14ac:dyDescent="0.25">
      <c r="F153" s="64">
        <f t="shared" si="2"/>
        <v>152</v>
      </c>
      <c r="G153" t="s">
        <v>1854</v>
      </c>
      <c r="H153" t="s">
        <v>1853</v>
      </c>
    </row>
    <row r="154" spans="6:8" hidden="1" x14ac:dyDescent="0.25">
      <c r="F154" s="64">
        <f t="shared" si="2"/>
        <v>153</v>
      </c>
      <c r="G154" t="s">
        <v>1756</v>
      </c>
      <c r="H154" t="s">
        <v>1755</v>
      </c>
    </row>
    <row r="155" spans="6:8" hidden="1" x14ac:dyDescent="0.25">
      <c r="F155" s="64">
        <f t="shared" si="2"/>
        <v>154</v>
      </c>
      <c r="G155" t="s">
        <v>1576</v>
      </c>
      <c r="H155" t="s">
        <v>1575</v>
      </c>
    </row>
    <row r="156" spans="6:8" hidden="1" x14ac:dyDescent="0.25">
      <c r="F156" s="64">
        <f t="shared" si="2"/>
        <v>155</v>
      </c>
      <c r="G156" t="s">
        <v>140</v>
      </c>
      <c r="H156" t="s">
        <v>139</v>
      </c>
    </row>
    <row r="157" spans="6:8" hidden="1" x14ac:dyDescent="0.25">
      <c r="F157" s="64">
        <f t="shared" si="2"/>
        <v>156</v>
      </c>
      <c r="G157" t="s">
        <v>1892</v>
      </c>
      <c r="H157" t="s">
        <v>1891</v>
      </c>
    </row>
    <row r="158" spans="6:8" hidden="1" x14ac:dyDescent="0.25">
      <c r="F158" s="64">
        <f t="shared" si="2"/>
        <v>157</v>
      </c>
      <c r="G158" t="s">
        <v>882</v>
      </c>
      <c r="H158" t="s">
        <v>881</v>
      </c>
    </row>
    <row r="159" spans="6:8" hidden="1" x14ac:dyDescent="0.25">
      <c r="F159" s="64">
        <f t="shared" si="2"/>
        <v>158</v>
      </c>
      <c r="G159" t="s">
        <v>684</v>
      </c>
      <c r="H159" t="s">
        <v>683</v>
      </c>
    </row>
    <row r="160" spans="6:8" hidden="1" x14ac:dyDescent="0.25">
      <c r="F160" s="64">
        <f t="shared" si="2"/>
        <v>159</v>
      </c>
      <c r="G160" t="s">
        <v>408</v>
      </c>
      <c r="H160" t="s">
        <v>407</v>
      </c>
    </row>
    <row r="161" spans="6:8" hidden="1" x14ac:dyDescent="0.25">
      <c r="F161" s="64">
        <f t="shared" si="2"/>
        <v>160</v>
      </c>
      <c r="G161" t="s">
        <v>1246</v>
      </c>
      <c r="H161" t="s">
        <v>1245</v>
      </c>
    </row>
    <row r="162" spans="6:8" hidden="1" x14ac:dyDescent="0.25">
      <c r="F162" s="64">
        <f t="shared" si="2"/>
        <v>161</v>
      </c>
      <c r="G162" t="s">
        <v>1950</v>
      </c>
      <c r="H162" t="s">
        <v>1949</v>
      </c>
    </row>
    <row r="163" spans="6:8" hidden="1" x14ac:dyDescent="0.25">
      <c r="F163" s="64">
        <f t="shared" si="2"/>
        <v>162</v>
      </c>
      <c r="G163" t="s">
        <v>260</v>
      </c>
      <c r="H163" t="s">
        <v>259</v>
      </c>
    </row>
    <row r="164" spans="6:8" hidden="1" x14ac:dyDescent="0.25">
      <c r="F164" s="64">
        <f t="shared" si="2"/>
        <v>163</v>
      </c>
      <c r="G164" t="s">
        <v>1928</v>
      </c>
      <c r="H164" t="s">
        <v>1927</v>
      </c>
    </row>
    <row r="165" spans="6:8" hidden="1" x14ac:dyDescent="0.25">
      <c r="F165" s="64">
        <f t="shared" si="2"/>
        <v>164</v>
      </c>
      <c r="G165" t="s">
        <v>628</v>
      </c>
      <c r="H165" t="s">
        <v>627</v>
      </c>
    </row>
    <row r="166" spans="6:8" hidden="1" x14ac:dyDescent="0.25">
      <c r="F166" s="64">
        <f t="shared" si="2"/>
        <v>165</v>
      </c>
      <c r="G166" t="s">
        <v>114</v>
      </c>
      <c r="H166" t="s">
        <v>113</v>
      </c>
    </row>
    <row r="167" spans="6:8" hidden="1" x14ac:dyDescent="0.25">
      <c r="F167" s="64">
        <f t="shared" si="2"/>
        <v>166</v>
      </c>
      <c r="G167" t="s">
        <v>1260</v>
      </c>
      <c r="H167" t="s">
        <v>1259</v>
      </c>
    </row>
    <row r="168" spans="6:8" hidden="1" x14ac:dyDescent="0.25">
      <c r="F168" s="64">
        <f t="shared" si="2"/>
        <v>167</v>
      </c>
      <c r="G168" t="s">
        <v>696</v>
      </c>
      <c r="H168" t="s">
        <v>695</v>
      </c>
    </row>
    <row r="169" spans="6:8" hidden="1" x14ac:dyDescent="0.25">
      <c r="F169" s="64">
        <f t="shared" si="2"/>
        <v>168</v>
      </c>
      <c r="G169" t="s">
        <v>928</v>
      </c>
      <c r="H169" t="s">
        <v>927</v>
      </c>
    </row>
    <row r="170" spans="6:8" hidden="1" x14ac:dyDescent="0.25">
      <c r="F170" s="64">
        <f t="shared" si="2"/>
        <v>169</v>
      </c>
      <c r="G170" t="s">
        <v>1694</v>
      </c>
      <c r="H170" t="s">
        <v>1693</v>
      </c>
    </row>
    <row r="171" spans="6:8" hidden="1" x14ac:dyDescent="0.25">
      <c r="F171" s="64">
        <f t="shared" si="2"/>
        <v>170</v>
      </c>
      <c r="G171" t="s">
        <v>670</v>
      </c>
      <c r="H171" t="s">
        <v>669</v>
      </c>
    </row>
    <row r="172" spans="6:8" hidden="1" x14ac:dyDescent="0.25">
      <c r="F172" s="64">
        <f t="shared" si="2"/>
        <v>171</v>
      </c>
      <c r="G172" t="s">
        <v>1042</v>
      </c>
      <c r="H172" t="s">
        <v>1041</v>
      </c>
    </row>
    <row r="173" spans="6:8" hidden="1" x14ac:dyDescent="0.25">
      <c r="F173" s="64">
        <f t="shared" si="2"/>
        <v>172</v>
      </c>
      <c r="G173" t="s">
        <v>1340</v>
      </c>
      <c r="H173" t="s">
        <v>1339</v>
      </c>
    </row>
    <row r="174" spans="6:8" hidden="1" x14ac:dyDescent="0.25">
      <c r="F174" s="64">
        <f t="shared" si="2"/>
        <v>173</v>
      </c>
      <c r="G174" t="s">
        <v>896</v>
      </c>
      <c r="H174" t="s">
        <v>895</v>
      </c>
    </row>
    <row r="175" spans="6:8" hidden="1" x14ac:dyDescent="0.25">
      <c r="F175" s="64">
        <f t="shared" si="2"/>
        <v>174</v>
      </c>
      <c r="G175" t="s">
        <v>1656</v>
      </c>
      <c r="H175" t="s">
        <v>1655</v>
      </c>
    </row>
    <row r="176" spans="6:8" hidden="1" x14ac:dyDescent="0.25">
      <c r="F176" s="64">
        <f t="shared" si="2"/>
        <v>175</v>
      </c>
      <c r="G176" t="s">
        <v>206</v>
      </c>
      <c r="H176" t="s">
        <v>205</v>
      </c>
    </row>
    <row r="177" spans="6:8" hidden="1" x14ac:dyDescent="0.25">
      <c r="F177" s="64">
        <f t="shared" si="2"/>
        <v>176</v>
      </c>
      <c r="G177" t="s">
        <v>948</v>
      </c>
      <c r="H177" t="s">
        <v>947</v>
      </c>
    </row>
    <row r="178" spans="6:8" hidden="1" x14ac:dyDescent="0.25">
      <c r="F178" s="64">
        <f t="shared" si="2"/>
        <v>177</v>
      </c>
      <c r="G178" t="s">
        <v>1468</v>
      </c>
      <c r="H178" t="s">
        <v>1467</v>
      </c>
    </row>
    <row r="179" spans="6:8" hidden="1" x14ac:dyDescent="0.25">
      <c r="F179" s="64">
        <f t="shared" si="2"/>
        <v>178</v>
      </c>
      <c r="G179" t="s">
        <v>176</v>
      </c>
      <c r="H179" t="s">
        <v>175</v>
      </c>
    </row>
    <row r="180" spans="6:8" hidden="1" x14ac:dyDescent="0.25">
      <c r="F180" s="64">
        <f t="shared" si="2"/>
        <v>179</v>
      </c>
      <c r="G180" t="s">
        <v>1540</v>
      </c>
      <c r="H180" t="s">
        <v>1539</v>
      </c>
    </row>
    <row r="181" spans="6:8" hidden="1" x14ac:dyDescent="0.25">
      <c r="F181" s="64">
        <f t="shared" si="2"/>
        <v>180</v>
      </c>
      <c r="G181" t="s">
        <v>146</v>
      </c>
      <c r="H181" t="s">
        <v>145</v>
      </c>
    </row>
    <row r="182" spans="6:8" hidden="1" x14ac:dyDescent="0.25">
      <c r="F182" s="64">
        <f t="shared" si="2"/>
        <v>181</v>
      </c>
      <c r="G182" t="s">
        <v>1932</v>
      </c>
      <c r="H182" t="s">
        <v>1931</v>
      </c>
    </row>
    <row r="183" spans="6:8" hidden="1" x14ac:dyDescent="0.25">
      <c r="F183" s="64">
        <f t="shared" si="2"/>
        <v>182</v>
      </c>
      <c r="G183" t="s">
        <v>1634</v>
      </c>
      <c r="H183" t="s">
        <v>1633</v>
      </c>
    </row>
    <row r="184" spans="6:8" hidden="1" x14ac:dyDescent="0.25">
      <c r="F184" s="64">
        <f t="shared" si="2"/>
        <v>183</v>
      </c>
      <c r="G184" t="s">
        <v>1334</v>
      </c>
      <c r="H184" t="s">
        <v>1333</v>
      </c>
    </row>
    <row r="185" spans="6:8" hidden="1" x14ac:dyDescent="0.25">
      <c r="F185" s="64">
        <f t="shared" si="2"/>
        <v>184</v>
      </c>
      <c r="G185" t="s">
        <v>854</v>
      </c>
      <c r="H185" t="s">
        <v>853</v>
      </c>
    </row>
    <row r="186" spans="6:8" hidden="1" x14ac:dyDescent="0.25">
      <c r="F186" s="64">
        <f t="shared" si="2"/>
        <v>185</v>
      </c>
      <c r="G186" t="s">
        <v>1604</v>
      </c>
      <c r="H186" t="s">
        <v>1603</v>
      </c>
    </row>
    <row r="187" spans="6:8" hidden="1" x14ac:dyDescent="0.25">
      <c r="F187" s="64">
        <f t="shared" si="2"/>
        <v>186</v>
      </c>
      <c r="G187" t="s">
        <v>126</v>
      </c>
      <c r="H187" t="s">
        <v>125</v>
      </c>
    </row>
    <row r="188" spans="6:8" hidden="1" x14ac:dyDescent="0.25">
      <c r="F188" s="64">
        <f t="shared" si="2"/>
        <v>187</v>
      </c>
      <c r="G188" t="s">
        <v>712</v>
      </c>
      <c r="H188" t="s">
        <v>711</v>
      </c>
    </row>
    <row r="189" spans="6:8" hidden="1" x14ac:dyDescent="0.25">
      <c r="F189" s="64">
        <f t="shared" si="2"/>
        <v>188</v>
      </c>
      <c r="G189" t="s">
        <v>1966</v>
      </c>
      <c r="H189" t="s">
        <v>1965</v>
      </c>
    </row>
    <row r="190" spans="6:8" hidden="1" x14ac:dyDescent="0.25">
      <c r="F190" s="64">
        <f t="shared" si="2"/>
        <v>189</v>
      </c>
      <c r="G190" t="s">
        <v>292</v>
      </c>
      <c r="H190" t="s">
        <v>291</v>
      </c>
    </row>
    <row r="191" spans="6:8" hidden="1" x14ac:dyDescent="0.25">
      <c r="F191" s="64">
        <f t="shared" si="2"/>
        <v>190</v>
      </c>
      <c r="G191" t="s">
        <v>784</v>
      </c>
      <c r="H191" t="s">
        <v>783</v>
      </c>
    </row>
    <row r="192" spans="6:8" hidden="1" x14ac:dyDescent="0.25">
      <c r="F192" s="64">
        <f t="shared" si="2"/>
        <v>191</v>
      </c>
      <c r="G192" t="s">
        <v>1082</v>
      </c>
      <c r="H192" t="s">
        <v>1081</v>
      </c>
    </row>
    <row r="193" spans="6:8" hidden="1" x14ac:dyDescent="0.25">
      <c r="F193" s="64">
        <f t="shared" si="2"/>
        <v>192</v>
      </c>
      <c r="G193" t="s">
        <v>1792</v>
      </c>
      <c r="H193" t="s">
        <v>1791</v>
      </c>
    </row>
    <row r="194" spans="6:8" hidden="1" x14ac:dyDescent="0.25">
      <c r="F194" s="64">
        <f t="shared" si="2"/>
        <v>193</v>
      </c>
      <c r="G194" t="s">
        <v>1884</v>
      </c>
      <c r="H194" t="s">
        <v>1883</v>
      </c>
    </row>
    <row r="195" spans="6:8" hidden="1" x14ac:dyDescent="0.25">
      <c r="F195" s="64">
        <f t="shared" si="2"/>
        <v>194</v>
      </c>
      <c r="G195" t="s">
        <v>328</v>
      </c>
      <c r="H195" t="s">
        <v>327</v>
      </c>
    </row>
    <row r="196" spans="6:8" hidden="1" x14ac:dyDescent="0.25">
      <c r="F196" s="64">
        <f t="shared" ref="F196:F259" si="3">F195+1</f>
        <v>195</v>
      </c>
      <c r="G196" t="s">
        <v>758</v>
      </c>
      <c r="H196" t="s">
        <v>757</v>
      </c>
    </row>
    <row r="197" spans="6:8" hidden="1" x14ac:dyDescent="0.25">
      <c r="F197" s="64">
        <f t="shared" si="3"/>
        <v>196</v>
      </c>
      <c r="G197" t="s">
        <v>750</v>
      </c>
      <c r="H197" t="s">
        <v>749</v>
      </c>
    </row>
    <row r="198" spans="6:8" hidden="1" x14ac:dyDescent="0.25">
      <c r="F198" s="64">
        <f t="shared" si="3"/>
        <v>197</v>
      </c>
      <c r="G198" t="s">
        <v>456</v>
      </c>
      <c r="H198" t="s">
        <v>455</v>
      </c>
    </row>
    <row r="199" spans="6:8" hidden="1" x14ac:dyDescent="0.25">
      <c r="F199" s="64">
        <f t="shared" si="3"/>
        <v>198</v>
      </c>
      <c r="G199" t="s">
        <v>172</v>
      </c>
      <c r="H199" t="s">
        <v>171</v>
      </c>
    </row>
    <row r="200" spans="6:8" hidden="1" x14ac:dyDescent="0.25">
      <c r="F200" s="64">
        <f t="shared" si="3"/>
        <v>199</v>
      </c>
      <c r="G200" t="s">
        <v>672</v>
      </c>
      <c r="H200" t="s">
        <v>671</v>
      </c>
    </row>
    <row r="201" spans="6:8" hidden="1" x14ac:dyDescent="0.25">
      <c r="F201" s="64">
        <f t="shared" si="3"/>
        <v>200</v>
      </c>
      <c r="G201" t="s">
        <v>316</v>
      </c>
      <c r="H201" t="s">
        <v>315</v>
      </c>
    </row>
    <row r="202" spans="6:8" hidden="1" x14ac:dyDescent="0.25">
      <c r="F202" s="64">
        <f t="shared" si="3"/>
        <v>201</v>
      </c>
      <c r="G202" t="s">
        <v>1374</v>
      </c>
      <c r="H202" t="s">
        <v>1373</v>
      </c>
    </row>
    <row r="203" spans="6:8" hidden="1" x14ac:dyDescent="0.25">
      <c r="F203" s="64">
        <f t="shared" si="3"/>
        <v>202</v>
      </c>
      <c r="G203" t="s">
        <v>1608</v>
      </c>
      <c r="H203" t="s">
        <v>1607</v>
      </c>
    </row>
    <row r="204" spans="6:8" hidden="1" x14ac:dyDescent="0.25">
      <c r="F204" s="64">
        <f t="shared" si="3"/>
        <v>203</v>
      </c>
      <c r="G204" t="s">
        <v>228</v>
      </c>
      <c r="H204" t="s">
        <v>227</v>
      </c>
    </row>
    <row r="205" spans="6:8" hidden="1" x14ac:dyDescent="0.25">
      <c r="F205" s="64">
        <f t="shared" si="3"/>
        <v>204</v>
      </c>
      <c r="G205" t="s">
        <v>902</v>
      </c>
      <c r="H205" t="s">
        <v>901</v>
      </c>
    </row>
    <row r="206" spans="6:8" hidden="1" x14ac:dyDescent="0.25">
      <c r="F206" s="64">
        <f t="shared" si="3"/>
        <v>205</v>
      </c>
      <c r="G206" t="s">
        <v>1376</v>
      </c>
      <c r="H206" t="s">
        <v>1375</v>
      </c>
    </row>
    <row r="207" spans="6:8" hidden="1" x14ac:dyDescent="0.25">
      <c r="F207" s="64">
        <f t="shared" si="3"/>
        <v>206</v>
      </c>
      <c r="G207" t="s">
        <v>1974</v>
      </c>
      <c r="H207" t="s">
        <v>1973</v>
      </c>
    </row>
    <row r="208" spans="6:8" hidden="1" x14ac:dyDescent="0.25">
      <c r="F208" s="64">
        <f t="shared" si="3"/>
        <v>207</v>
      </c>
      <c r="G208" t="s">
        <v>732</v>
      </c>
      <c r="H208" t="s">
        <v>731</v>
      </c>
    </row>
    <row r="209" spans="6:8" hidden="1" x14ac:dyDescent="0.25">
      <c r="F209" s="64">
        <f t="shared" si="3"/>
        <v>208</v>
      </c>
      <c r="G209" t="s">
        <v>432</v>
      </c>
      <c r="H209" t="s">
        <v>431</v>
      </c>
    </row>
    <row r="210" spans="6:8" hidden="1" x14ac:dyDescent="0.25">
      <c r="F210" s="64">
        <f t="shared" si="3"/>
        <v>209</v>
      </c>
      <c r="G210" t="s">
        <v>1350</v>
      </c>
      <c r="H210" t="s">
        <v>1349</v>
      </c>
    </row>
    <row r="211" spans="6:8" hidden="1" x14ac:dyDescent="0.25">
      <c r="F211" s="64">
        <f t="shared" si="3"/>
        <v>210</v>
      </c>
      <c r="G211" t="s">
        <v>1436</v>
      </c>
      <c r="H211" t="s">
        <v>1435</v>
      </c>
    </row>
    <row r="212" spans="6:8" hidden="1" x14ac:dyDescent="0.25">
      <c r="F212" s="64">
        <f t="shared" si="3"/>
        <v>211</v>
      </c>
      <c r="G212" t="s">
        <v>1826</v>
      </c>
      <c r="H212" t="s">
        <v>1825</v>
      </c>
    </row>
    <row r="213" spans="6:8" hidden="1" x14ac:dyDescent="0.25">
      <c r="F213" s="64">
        <f t="shared" si="3"/>
        <v>212</v>
      </c>
      <c r="G213" t="s">
        <v>548</v>
      </c>
      <c r="H213" t="s">
        <v>547</v>
      </c>
    </row>
    <row r="214" spans="6:8" hidden="1" x14ac:dyDescent="0.25">
      <c r="F214" s="64">
        <f t="shared" si="3"/>
        <v>213</v>
      </c>
      <c r="G214" t="s">
        <v>1894</v>
      </c>
      <c r="H214" t="s">
        <v>1893</v>
      </c>
    </row>
    <row r="215" spans="6:8" hidden="1" x14ac:dyDescent="0.25">
      <c r="F215" s="64">
        <f t="shared" si="3"/>
        <v>214</v>
      </c>
      <c r="G215" t="s">
        <v>744</v>
      </c>
      <c r="H215" t="s">
        <v>743</v>
      </c>
    </row>
    <row r="216" spans="6:8" hidden="1" x14ac:dyDescent="0.25">
      <c r="F216" s="64">
        <f t="shared" si="3"/>
        <v>215</v>
      </c>
      <c r="G216" t="s">
        <v>770</v>
      </c>
      <c r="H216" t="s">
        <v>769</v>
      </c>
    </row>
    <row r="217" spans="6:8" hidden="1" x14ac:dyDescent="0.25">
      <c r="F217" s="64">
        <f t="shared" si="3"/>
        <v>216</v>
      </c>
      <c r="G217" t="s">
        <v>852</v>
      </c>
      <c r="H217" t="s">
        <v>851</v>
      </c>
    </row>
    <row r="218" spans="6:8" hidden="1" x14ac:dyDescent="0.25">
      <c r="F218" s="64">
        <f t="shared" si="3"/>
        <v>217</v>
      </c>
      <c r="G218" t="s">
        <v>526</v>
      </c>
      <c r="H218" t="s">
        <v>525</v>
      </c>
    </row>
    <row r="219" spans="6:8" hidden="1" x14ac:dyDescent="0.25">
      <c r="F219" s="64">
        <f t="shared" si="3"/>
        <v>218</v>
      </c>
      <c r="G219" t="s">
        <v>992</v>
      </c>
      <c r="H219" t="s">
        <v>991</v>
      </c>
    </row>
    <row r="220" spans="6:8" hidden="1" x14ac:dyDescent="0.25">
      <c r="F220" s="64">
        <f t="shared" si="3"/>
        <v>219</v>
      </c>
      <c r="G220" t="s">
        <v>1056</v>
      </c>
      <c r="H220" t="s">
        <v>1055</v>
      </c>
    </row>
    <row r="221" spans="6:8" hidden="1" x14ac:dyDescent="0.25">
      <c r="F221" s="64">
        <f t="shared" si="3"/>
        <v>220</v>
      </c>
      <c r="G221" t="s">
        <v>772</v>
      </c>
      <c r="H221" t="s">
        <v>771</v>
      </c>
    </row>
    <row r="222" spans="6:8" hidden="1" x14ac:dyDescent="0.25">
      <c r="F222" s="64">
        <f t="shared" si="3"/>
        <v>221</v>
      </c>
      <c r="G222" t="s">
        <v>924</v>
      </c>
      <c r="H222" t="s">
        <v>923</v>
      </c>
    </row>
    <row r="223" spans="6:8" hidden="1" x14ac:dyDescent="0.25">
      <c r="F223" s="64">
        <f t="shared" si="3"/>
        <v>222</v>
      </c>
      <c r="G223" t="s">
        <v>1882</v>
      </c>
      <c r="H223" t="s">
        <v>1881</v>
      </c>
    </row>
    <row r="224" spans="6:8" hidden="1" x14ac:dyDescent="0.25">
      <c r="F224" s="64">
        <f t="shared" si="3"/>
        <v>223</v>
      </c>
      <c r="G224" t="s">
        <v>1616</v>
      </c>
      <c r="H224" t="s">
        <v>1615</v>
      </c>
    </row>
    <row r="225" spans="6:8" hidden="1" x14ac:dyDescent="0.25">
      <c r="F225" s="64">
        <f t="shared" si="3"/>
        <v>224</v>
      </c>
      <c r="G225" t="s">
        <v>360</v>
      </c>
      <c r="H225" t="s">
        <v>359</v>
      </c>
    </row>
    <row r="226" spans="6:8" hidden="1" x14ac:dyDescent="0.25">
      <c r="F226" s="64">
        <f t="shared" si="3"/>
        <v>225</v>
      </c>
      <c r="G226" t="s">
        <v>1978</v>
      </c>
      <c r="H226" t="s">
        <v>1977</v>
      </c>
    </row>
    <row r="227" spans="6:8" hidden="1" x14ac:dyDescent="0.25">
      <c r="F227" s="64">
        <f t="shared" si="3"/>
        <v>226</v>
      </c>
      <c r="G227" t="s">
        <v>1218</v>
      </c>
      <c r="H227" t="s">
        <v>1217</v>
      </c>
    </row>
    <row r="228" spans="6:8" hidden="1" x14ac:dyDescent="0.25">
      <c r="F228" s="64">
        <f t="shared" si="3"/>
        <v>227</v>
      </c>
      <c r="G228" t="s">
        <v>814</v>
      </c>
      <c r="H228" t="s">
        <v>813</v>
      </c>
    </row>
    <row r="229" spans="6:8" hidden="1" x14ac:dyDescent="0.25">
      <c r="F229" s="64">
        <f t="shared" si="3"/>
        <v>228</v>
      </c>
      <c r="G229" t="s">
        <v>560</v>
      </c>
      <c r="H229" t="s">
        <v>559</v>
      </c>
    </row>
    <row r="230" spans="6:8" hidden="1" x14ac:dyDescent="0.25">
      <c r="F230" s="64">
        <f t="shared" si="3"/>
        <v>229</v>
      </c>
      <c r="G230" t="s">
        <v>1388</v>
      </c>
      <c r="H230" t="s">
        <v>1387</v>
      </c>
    </row>
    <row r="231" spans="6:8" hidden="1" x14ac:dyDescent="0.25">
      <c r="F231" s="64">
        <f t="shared" si="3"/>
        <v>230</v>
      </c>
      <c r="G231" t="s">
        <v>736</v>
      </c>
      <c r="H231" t="s">
        <v>735</v>
      </c>
    </row>
    <row r="232" spans="6:8" hidden="1" x14ac:dyDescent="0.25">
      <c r="F232" s="64">
        <f t="shared" si="3"/>
        <v>231</v>
      </c>
      <c r="G232" t="s">
        <v>210</v>
      </c>
      <c r="H232" t="s">
        <v>209</v>
      </c>
    </row>
    <row r="233" spans="6:8" hidden="1" x14ac:dyDescent="0.25">
      <c r="F233" s="64">
        <f t="shared" si="3"/>
        <v>232</v>
      </c>
      <c r="G233" t="s">
        <v>778</v>
      </c>
      <c r="H233" t="s">
        <v>777</v>
      </c>
    </row>
    <row r="234" spans="6:8" hidden="1" x14ac:dyDescent="0.25">
      <c r="F234" s="64">
        <f t="shared" si="3"/>
        <v>233</v>
      </c>
      <c r="G234" t="s">
        <v>1406</v>
      </c>
      <c r="H234" t="s">
        <v>1405</v>
      </c>
    </row>
    <row r="235" spans="6:8" hidden="1" x14ac:dyDescent="0.25">
      <c r="F235" s="64">
        <f t="shared" si="3"/>
        <v>234</v>
      </c>
      <c r="G235" t="s">
        <v>1070</v>
      </c>
      <c r="H235" t="s">
        <v>1069</v>
      </c>
    </row>
    <row r="236" spans="6:8" hidden="1" x14ac:dyDescent="0.25">
      <c r="F236" s="64">
        <f t="shared" si="3"/>
        <v>235</v>
      </c>
      <c r="G236" t="s">
        <v>216</v>
      </c>
      <c r="H236" t="s">
        <v>215</v>
      </c>
    </row>
    <row r="237" spans="6:8" hidden="1" x14ac:dyDescent="0.25">
      <c r="F237" s="64">
        <f t="shared" si="3"/>
        <v>236</v>
      </c>
      <c r="G237" t="s">
        <v>1048</v>
      </c>
      <c r="H237" t="s">
        <v>1047</v>
      </c>
    </row>
    <row r="238" spans="6:8" hidden="1" x14ac:dyDescent="0.25">
      <c r="F238" s="64">
        <f t="shared" si="3"/>
        <v>237</v>
      </c>
      <c r="G238" t="s">
        <v>1188</v>
      </c>
      <c r="H238" t="s">
        <v>1187</v>
      </c>
    </row>
    <row r="239" spans="6:8" hidden="1" x14ac:dyDescent="0.25">
      <c r="F239" s="64">
        <f t="shared" si="3"/>
        <v>238</v>
      </c>
      <c r="G239" t="s">
        <v>518</v>
      </c>
      <c r="H239" t="s">
        <v>517</v>
      </c>
    </row>
    <row r="240" spans="6:8" hidden="1" x14ac:dyDescent="0.25">
      <c r="F240" s="64">
        <f t="shared" si="3"/>
        <v>239</v>
      </c>
      <c r="G240" t="s">
        <v>1964</v>
      </c>
      <c r="H240" t="s">
        <v>1963</v>
      </c>
    </row>
    <row r="241" spans="6:8" hidden="1" x14ac:dyDescent="0.25">
      <c r="F241" s="64">
        <f t="shared" si="3"/>
        <v>240</v>
      </c>
      <c r="G241" t="s">
        <v>1192</v>
      </c>
      <c r="H241" t="s">
        <v>1191</v>
      </c>
    </row>
    <row r="242" spans="6:8" hidden="1" x14ac:dyDescent="0.25">
      <c r="F242" s="64">
        <f t="shared" si="3"/>
        <v>241</v>
      </c>
      <c r="G242" t="s">
        <v>1016</v>
      </c>
      <c r="H242" t="s">
        <v>1015</v>
      </c>
    </row>
    <row r="243" spans="6:8" hidden="1" x14ac:dyDescent="0.25">
      <c r="F243" s="64">
        <f t="shared" si="3"/>
        <v>242</v>
      </c>
      <c r="G243" t="s">
        <v>502</v>
      </c>
      <c r="H243" t="s">
        <v>501</v>
      </c>
    </row>
    <row r="244" spans="6:8" hidden="1" x14ac:dyDescent="0.25">
      <c r="F244" s="64">
        <f t="shared" si="3"/>
        <v>243</v>
      </c>
      <c r="G244" t="s">
        <v>1264</v>
      </c>
      <c r="H244" t="s">
        <v>1263</v>
      </c>
    </row>
    <row r="245" spans="6:8" hidden="1" x14ac:dyDescent="0.25">
      <c r="F245" s="64">
        <f t="shared" si="3"/>
        <v>244</v>
      </c>
      <c r="G245" t="s">
        <v>1488</v>
      </c>
      <c r="H245" t="s">
        <v>1487</v>
      </c>
    </row>
    <row r="246" spans="6:8" hidden="1" x14ac:dyDescent="0.25">
      <c r="F246" s="64">
        <f t="shared" si="3"/>
        <v>245</v>
      </c>
      <c r="G246" t="s">
        <v>104</v>
      </c>
      <c r="H246" t="s">
        <v>103</v>
      </c>
    </row>
    <row r="247" spans="6:8" hidden="1" x14ac:dyDescent="0.25">
      <c r="F247" s="64">
        <f t="shared" si="3"/>
        <v>246</v>
      </c>
      <c r="G247" t="s">
        <v>1622</v>
      </c>
      <c r="H247" t="s">
        <v>1621</v>
      </c>
    </row>
    <row r="248" spans="6:8" hidden="1" x14ac:dyDescent="0.25">
      <c r="F248" s="64">
        <f t="shared" si="3"/>
        <v>247</v>
      </c>
      <c r="G248" t="s">
        <v>1796</v>
      </c>
      <c r="H248" t="s">
        <v>1795</v>
      </c>
    </row>
    <row r="249" spans="6:8" hidden="1" x14ac:dyDescent="0.25">
      <c r="F249" s="64">
        <f t="shared" si="3"/>
        <v>248</v>
      </c>
      <c r="G249" t="s">
        <v>1538</v>
      </c>
      <c r="H249" t="s">
        <v>1537</v>
      </c>
    </row>
    <row r="250" spans="6:8" hidden="1" x14ac:dyDescent="0.25">
      <c r="F250" s="64">
        <f t="shared" si="3"/>
        <v>249</v>
      </c>
      <c r="G250" t="s">
        <v>1790</v>
      </c>
      <c r="H250" t="s">
        <v>1789</v>
      </c>
    </row>
    <row r="251" spans="6:8" hidden="1" x14ac:dyDescent="0.25">
      <c r="F251" s="64">
        <f t="shared" si="3"/>
        <v>250</v>
      </c>
      <c r="G251" t="s">
        <v>1526</v>
      </c>
      <c r="H251" t="s">
        <v>1525</v>
      </c>
    </row>
    <row r="252" spans="6:8" hidden="1" x14ac:dyDescent="0.25">
      <c r="F252" s="64">
        <f t="shared" si="3"/>
        <v>251</v>
      </c>
      <c r="G252" t="s">
        <v>1014</v>
      </c>
      <c r="H252" t="s">
        <v>1013</v>
      </c>
    </row>
    <row r="253" spans="6:8" hidden="1" x14ac:dyDescent="0.25">
      <c r="F253" s="64">
        <f t="shared" si="3"/>
        <v>252</v>
      </c>
      <c r="G253" t="s">
        <v>1364</v>
      </c>
      <c r="H253" t="s">
        <v>1363</v>
      </c>
    </row>
    <row r="254" spans="6:8" hidden="1" x14ac:dyDescent="0.25">
      <c r="F254" s="64">
        <f t="shared" si="3"/>
        <v>253</v>
      </c>
      <c r="G254" t="s">
        <v>1142</v>
      </c>
      <c r="H254" t="s">
        <v>1141</v>
      </c>
    </row>
    <row r="255" spans="6:8" hidden="1" x14ac:dyDescent="0.25">
      <c r="F255" s="64">
        <f t="shared" si="3"/>
        <v>254</v>
      </c>
      <c r="G255" t="s">
        <v>426</v>
      </c>
      <c r="H255" t="s">
        <v>425</v>
      </c>
    </row>
    <row r="256" spans="6:8" hidden="1" x14ac:dyDescent="0.25">
      <c r="F256" s="64">
        <f t="shared" si="3"/>
        <v>255</v>
      </c>
      <c r="G256" t="s">
        <v>1474</v>
      </c>
      <c r="H256" t="s">
        <v>1473</v>
      </c>
    </row>
    <row r="257" spans="6:8" hidden="1" x14ac:dyDescent="0.25">
      <c r="F257" s="64">
        <f t="shared" si="3"/>
        <v>256</v>
      </c>
      <c r="G257" t="s">
        <v>1380</v>
      </c>
      <c r="H257" t="s">
        <v>1379</v>
      </c>
    </row>
    <row r="258" spans="6:8" hidden="1" x14ac:dyDescent="0.25">
      <c r="F258" s="64">
        <f t="shared" si="3"/>
        <v>257</v>
      </c>
      <c r="G258" t="s">
        <v>668</v>
      </c>
      <c r="H258" t="s">
        <v>667</v>
      </c>
    </row>
    <row r="259" spans="6:8" hidden="1" x14ac:dyDescent="0.25">
      <c r="F259" s="64">
        <f t="shared" si="3"/>
        <v>258</v>
      </c>
      <c r="G259" t="s">
        <v>1430</v>
      </c>
      <c r="H259" t="s">
        <v>1429</v>
      </c>
    </row>
    <row r="260" spans="6:8" hidden="1" x14ac:dyDescent="0.25">
      <c r="F260" s="64">
        <f t="shared" ref="F260:F323" si="4">F259+1</f>
        <v>259</v>
      </c>
      <c r="G260" t="s">
        <v>1760</v>
      </c>
      <c r="H260" t="s">
        <v>1759</v>
      </c>
    </row>
    <row r="261" spans="6:8" hidden="1" x14ac:dyDescent="0.25">
      <c r="F261" s="64">
        <f t="shared" si="4"/>
        <v>260</v>
      </c>
      <c r="G261" t="s">
        <v>1800</v>
      </c>
      <c r="H261" t="s">
        <v>1799</v>
      </c>
    </row>
    <row r="262" spans="6:8" hidden="1" x14ac:dyDescent="0.25">
      <c r="F262" s="64">
        <f t="shared" si="4"/>
        <v>261</v>
      </c>
      <c r="G262" t="s">
        <v>1194</v>
      </c>
      <c r="H262" t="s">
        <v>1193</v>
      </c>
    </row>
    <row r="263" spans="6:8" hidden="1" x14ac:dyDescent="0.25">
      <c r="F263" s="64">
        <f t="shared" si="4"/>
        <v>262</v>
      </c>
      <c r="G263" t="s">
        <v>1168</v>
      </c>
      <c r="H263" t="s">
        <v>1167</v>
      </c>
    </row>
    <row r="264" spans="6:8" hidden="1" x14ac:dyDescent="0.25">
      <c r="F264" s="64">
        <f t="shared" si="4"/>
        <v>263</v>
      </c>
      <c r="G264" t="s">
        <v>1464</v>
      </c>
      <c r="H264" t="s">
        <v>1463</v>
      </c>
    </row>
    <row r="265" spans="6:8" hidden="1" x14ac:dyDescent="0.25">
      <c r="F265" s="64">
        <f t="shared" si="4"/>
        <v>264</v>
      </c>
      <c r="G265" t="s">
        <v>1578</v>
      </c>
      <c r="H265" t="s">
        <v>1577</v>
      </c>
    </row>
    <row r="266" spans="6:8" hidden="1" x14ac:dyDescent="0.25">
      <c r="F266" s="64">
        <f t="shared" si="4"/>
        <v>265</v>
      </c>
      <c r="G266" t="s">
        <v>868</v>
      </c>
      <c r="H266" t="s">
        <v>867</v>
      </c>
    </row>
    <row r="267" spans="6:8" hidden="1" x14ac:dyDescent="0.25">
      <c r="F267" s="64">
        <f t="shared" si="4"/>
        <v>266</v>
      </c>
      <c r="G267" t="s">
        <v>240</v>
      </c>
      <c r="H267" t="s">
        <v>239</v>
      </c>
    </row>
    <row r="268" spans="6:8" hidden="1" x14ac:dyDescent="0.25">
      <c r="F268" s="64">
        <f t="shared" si="4"/>
        <v>267</v>
      </c>
      <c r="G268" t="s">
        <v>918</v>
      </c>
      <c r="H268" t="s">
        <v>917</v>
      </c>
    </row>
    <row r="269" spans="6:8" hidden="1" x14ac:dyDescent="0.25">
      <c r="F269" s="64">
        <f t="shared" si="4"/>
        <v>268</v>
      </c>
      <c r="G269" t="s">
        <v>148</v>
      </c>
      <c r="H269" t="s">
        <v>147</v>
      </c>
    </row>
    <row r="270" spans="6:8" hidden="1" x14ac:dyDescent="0.25">
      <c r="F270" s="64">
        <f t="shared" si="4"/>
        <v>269</v>
      </c>
      <c r="G270" t="s">
        <v>1068</v>
      </c>
      <c r="H270" t="s">
        <v>1067</v>
      </c>
    </row>
    <row r="271" spans="6:8" hidden="1" x14ac:dyDescent="0.25">
      <c r="F271" s="64">
        <f t="shared" si="4"/>
        <v>270</v>
      </c>
      <c r="G271" t="s">
        <v>1132</v>
      </c>
      <c r="H271" t="s">
        <v>1131</v>
      </c>
    </row>
    <row r="272" spans="6:8" hidden="1" x14ac:dyDescent="0.25">
      <c r="F272" s="64">
        <f t="shared" si="4"/>
        <v>271</v>
      </c>
      <c r="G272" t="s">
        <v>1492</v>
      </c>
      <c r="H272" t="s">
        <v>1491</v>
      </c>
    </row>
    <row r="273" spans="6:8" hidden="1" x14ac:dyDescent="0.25">
      <c r="F273" s="64">
        <f t="shared" si="4"/>
        <v>272</v>
      </c>
      <c r="G273" t="s">
        <v>1024</v>
      </c>
      <c r="H273" t="s">
        <v>1023</v>
      </c>
    </row>
    <row r="274" spans="6:8" hidden="1" x14ac:dyDescent="0.25">
      <c r="F274" s="64">
        <f t="shared" si="4"/>
        <v>273</v>
      </c>
      <c r="G274" t="s">
        <v>1794</v>
      </c>
      <c r="H274" t="s">
        <v>1793</v>
      </c>
    </row>
    <row r="275" spans="6:8" hidden="1" x14ac:dyDescent="0.25">
      <c r="F275" s="64">
        <f t="shared" si="4"/>
        <v>274</v>
      </c>
      <c r="G275" t="s">
        <v>1572</v>
      </c>
      <c r="H275" t="s">
        <v>1571</v>
      </c>
    </row>
    <row r="276" spans="6:8" hidden="1" x14ac:dyDescent="0.25">
      <c r="F276" s="64">
        <f t="shared" si="4"/>
        <v>275</v>
      </c>
      <c r="G276" t="s">
        <v>1352</v>
      </c>
      <c r="H276" t="s">
        <v>1351</v>
      </c>
    </row>
    <row r="277" spans="6:8" hidden="1" x14ac:dyDescent="0.25">
      <c r="F277" s="64">
        <f t="shared" si="4"/>
        <v>276</v>
      </c>
      <c r="G277" t="s">
        <v>1870</v>
      </c>
      <c r="H277" t="s">
        <v>1869</v>
      </c>
    </row>
    <row r="278" spans="6:8" hidden="1" x14ac:dyDescent="0.25">
      <c r="F278" s="64">
        <f t="shared" si="4"/>
        <v>277</v>
      </c>
      <c r="G278" t="s">
        <v>1812</v>
      </c>
      <c r="H278" t="s">
        <v>1811</v>
      </c>
    </row>
    <row r="279" spans="6:8" hidden="1" x14ac:dyDescent="0.25">
      <c r="F279" s="64">
        <f t="shared" si="4"/>
        <v>278</v>
      </c>
      <c r="G279" t="s">
        <v>1162</v>
      </c>
      <c r="H279" t="s">
        <v>1161</v>
      </c>
    </row>
    <row r="280" spans="6:8" hidden="1" x14ac:dyDescent="0.25">
      <c r="F280" s="64">
        <f t="shared" si="4"/>
        <v>279</v>
      </c>
      <c r="G280" t="s">
        <v>1302</v>
      </c>
      <c r="H280" t="s">
        <v>1301</v>
      </c>
    </row>
    <row r="281" spans="6:8" hidden="1" x14ac:dyDescent="0.25">
      <c r="F281" s="64">
        <f t="shared" si="4"/>
        <v>280</v>
      </c>
      <c r="G281" t="s">
        <v>534</v>
      </c>
      <c r="H281" t="s">
        <v>533</v>
      </c>
    </row>
    <row r="282" spans="6:8" hidden="1" x14ac:dyDescent="0.25">
      <c r="F282" s="64">
        <f t="shared" si="4"/>
        <v>281</v>
      </c>
      <c r="G282" t="s">
        <v>1456</v>
      </c>
      <c r="H282" t="s">
        <v>1455</v>
      </c>
    </row>
    <row r="283" spans="6:8" hidden="1" x14ac:dyDescent="0.25">
      <c r="F283" s="64">
        <f t="shared" si="4"/>
        <v>282</v>
      </c>
      <c r="G283" t="s">
        <v>1360</v>
      </c>
      <c r="H283" t="s">
        <v>1359</v>
      </c>
    </row>
    <row r="284" spans="6:8" hidden="1" x14ac:dyDescent="0.25">
      <c r="F284" s="64">
        <f t="shared" si="4"/>
        <v>283</v>
      </c>
      <c r="G284" t="s">
        <v>1908</v>
      </c>
      <c r="H284" t="s">
        <v>1907</v>
      </c>
    </row>
    <row r="285" spans="6:8" hidden="1" x14ac:dyDescent="0.25">
      <c r="F285" s="64">
        <f t="shared" si="4"/>
        <v>284</v>
      </c>
      <c r="G285" t="s">
        <v>1552</v>
      </c>
      <c r="H285" t="s">
        <v>1551</v>
      </c>
    </row>
    <row r="286" spans="6:8" hidden="1" x14ac:dyDescent="0.25">
      <c r="F286" s="64">
        <f t="shared" si="4"/>
        <v>285</v>
      </c>
      <c r="G286" t="s">
        <v>798</v>
      </c>
      <c r="H286" t="s">
        <v>797</v>
      </c>
    </row>
    <row r="287" spans="6:8" hidden="1" x14ac:dyDescent="0.25">
      <c r="F287" s="64">
        <f t="shared" si="4"/>
        <v>286</v>
      </c>
      <c r="G287" t="s">
        <v>1272</v>
      </c>
      <c r="H287" t="s">
        <v>1271</v>
      </c>
    </row>
    <row r="288" spans="6:8" hidden="1" x14ac:dyDescent="0.25">
      <c r="F288" s="64">
        <f t="shared" si="4"/>
        <v>287</v>
      </c>
      <c r="G288" t="s">
        <v>962</v>
      </c>
      <c r="H288" t="s">
        <v>961</v>
      </c>
    </row>
    <row r="289" spans="6:8" hidden="1" x14ac:dyDescent="0.25">
      <c r="F289" s="64">
        <f t="shared" si="4"/>
        <v>288</v>
      </c>
      <c r="G289" t="s">
        <v>1054</v>
      </c>
      <c r="H289" t="s">
        <v>1053</v>
      </c>
    </row>
    <row r="290" spans="6:8" hidden="1" x14ac:dyDescent="0.25">
      <c r="F290" s="64">
        <f t="shared" si="4"/>
        <v>289</v>
      </c>
      <c r="G290" t="s">
        <v>1532</v>
      </c>
      <c r="H290" t="s">
        <v>1531</v>
      </c>
    </row>
    <row r="291" spans="6:8" hidden="1" x14ac:dyDescent="0.25">
      <c r="F291" s="64">
        <f t="shared" si="4"/>
        <v>290</v>
      </c>
      <c r="G291" t="s">
        <v>818</v>
      </c>
      <c r="H291" t="s">
        <v>817</v>
      </c>
    </row>
    <row r="292" spans="6:8" hidden="1" x14ac:dyDescent="0.25">
      <c r="F292" s="64">
        <f t="shared" si="4"/>
        <v>291</v>
      </c>
      <c r="G292" t="s">
        <v>338</v>
      </c>
      <c r="H292" t="s">
        <v>337</v>
      </c>
    </row>
    <row r="293" spans="6:8" hidden="1" x14ac:dyDescent="0.25">
      <c r="F293" s="64">
        <f t="shared" si="4"/>
        <v>292</v>
      </c>
      <c r="G293" t="s">
        <v>862</v>
      </c>
      <c r="H293" t="s">
        <v>861</v>
      </c>
    </row>
    <row r="294" spans="6:8" hidden="1" x14ac:dyDescent="0.25">
      <c r="F294" s="64">
        <f t="shared" si="4"/>
        <v>293</v>
      </c>
      <c r="G294" t="s">
        <v>428</v>
      </c>
      <c r="H294" t="s">
        <v>427</v>
      </c>
    </row>
    <row r="295" spans="6:8" hidden="1" x14ac:dyDescent="0.25">
      <c r="F295" s="64">
        <f t="shared" si="4"/>
        <v>294</v>
      </c>
      <c r="G295" t="s">
        <v>866</v>
      </c>
      <c r="H295" t="s">
        <v>865</v>
      </c>
    </row>
    <row r="296" spans="6:8" hidden="1" x14ac:dyDescent="0.25">
      <c r="F296" s="64">
        <f t="shared" si="4"/>
        <v>295</v>
      </c>
      <c r="G296" t="s">
        <v>1164</v>
      </c>
      <c r="H296" t="s">
        <v>1163</v>
      </c>
    </row>
    <row r="297" spans="6:8" hidden="1" x14ac:dyDescent="0.25">
      <c r="F297" s="64">
        <f t="shared" si="4"/>
        <v>296</v>
      </c>
      <c r="G297" t="s">
        <v>1220</v>
      </c>
      <c r="H297" t="s">
        <v>1219</v>
      </c>
    </row>
    <row r="298" spans="6:8" hidden="1" x14ac:dyDescent="0.25">
      <c r="F298" s="64">
        <f t="shared" si="4"/>
        <v>297</v>
      </c>
      <c r="G298" t="s">
        <v>1808</v>
      </c>
      <c r="H298" t="s">
        <v>1807</v>
      </c>
    </row>
    <row r="299" spans="6:8" hidden="1" x14ac:dyDescent="0.25">
      <c r="F299" s="64">
        <f t="shared" si="4"/>
        <v>298</v>
      </c>
      <c r="G299" t="s">
        <v>906</v>
      </c>
      <c r="H299" t="s">
        <v>905</v>
      </c>
    </row>
    <row r="300" spans="6:8" hidden="1" x14ac:dyDescent="0.25">
      <c r="F300" s="64">
        <f t="shared" si="4"/>
        <v>299</v>
      </c>
      <c r="G300" t="s">
        <v>1940</v>
      </c>
      <c r="H300" t="s">
        <v>1939</v>
      </c>
    </row>
    <row r="301" spans="6:8" hidden="1" x14ac:dyDescent="0.25">
      <c r="F301" s="64">
        <f t="shared" si="4"/>
        <v>300</v>
      </c>
      <c r="G301" t="s">
        <v>1918</v>
      </c>
      <c r="H301" t="s">
        <v>1917</v>
      </c>
    </row>
    <row r="302" spans="6:8" hidden="1" x14ac:dyDescent="0.25">
      <c r="F302" s="64">
        <f t="shared" si="4"/>
        <v>301</v>
      </c>
      <c r="G302" t="s">
        <v>634</v>
      </c>
      <c r="H302" t="s">
        <v>633</v>
      </c>
    </row>
    <row r="303" spans="6:8" hidden="1" x14ac:dyDescent="0.25">
      <c r="F303" s="64">
        <f t="shared" si="4"/>
        <v>302</v>
      </c>
      <c r="G303" t="s">
        <v>378</v>
      </c>
      <c r="H303" t="s">
        <v>377</v>
      </c>
    </row>
    <row r="304" spans="6:8" hidden="1" x14ac:dyDescent="0.25">
      <c r="F304" s="64">
        <f t="shared" si="4"/>
        <v>303</v>
      </c>
      <c r="G304" t="s">
        <v>382</v>
      </c>
      <c r="H304" t="s">
        <v>381</v>
      </c>
    </row>
    <row r="305" spans="6:8" hidden="1" x14ac:dyDescent="0.25">
      <c r="F305" s="64">
        <f t="shared" si="4"/>
        <v>304</v>
      </c>
      <c r="G305" t="s">
        <v>1418</v>
      </c>
      <c r="H305" t="s">
        <v>1417</v>
      </c>
    </row>
    <row r="306" spans="6:8" hidden="1" x14ac:dyDescent="0.25">
      <c r="F306" s="64">
        <f t="shared" si="4"/>
        <v>305</v>
      </c>
      <c r="G306" t="s">
        <v>550</v>
      </c>
      <c r="H306" t="s">
        <v>549</v>
      </c>
    </row>
    <row r="307" spans="6:8" hidden="1" x14ac:dyDescent="0.25">
      <c r="F307" s="64">
        <f t="shared" si="4"/>
        <v>306</v>
      </c>
      <c r="G307" t="s">
        <v>692</v>
      </c>
      <c r="H307" t="s">
        <v>691</v>
      </c>
    </row>
    <row r="308" spans="6:8" hidden="1" x14ac:dyDescent="0.25">
      <c r="F308" s="64">
        <f t="shared" si="4"/>
        <v>307</v>
      </c>
      <c r="G308" t="s">
        <v>1228</v>
      </c>
      <c r="H308" t="s">
        <v>1227</v>
      </c>
    </row>
    <row r="309" spans="6:8" hidden="1" x14ac:dyDescent="0.25">
      <c r="F309" s="64">
        <f t="shared" si="4"/>
        <v>308</v>
      </c>
      <c r="G309" t="s">
        <v>1226</v>
      </c>
      <c r="H309" t="s">
        <v>1225</v>
      </c>
    </row>
    <row r="310" spans="6:8" hidden="1" x14ac:dyDescent="0.25">
      <c r="F310" s="64">
        <f t="shared" si="4"/>
        <v>309</v>
      </c>
      <c r="G310" t="s">
        <v>112</v>
      </c>
      <c r="H310" t="s">
        <v>111</v>
      </c>
    </row>
    <row r="311" spans="6:8" hidden="1" x14ac:dyDescent="0.25">
      <c r="F311" s="64">
        <f t="shared" si="4"/>
        <v>310</v>
      </c>
      <c r="G311" t="s">
        <v>876</v>
      </c>
      <c r="H311" t="s">
        <v>875</v>
      </c>
    </row>
    <row r="312" spans="6:8" hidden="1" x14ac:dyDescent="0.25">
      <c r="F312" s="64">
        <f t="shared" si="4"/>
        <v>311</v>
      </c>
      <c r="G312" t="s">
        <v>298</v>
      </c>
      <c r="H312" t="s">
        <v>297</v>
      </c>
    </row>
    <row r="313" spans="6:8" hidden="1" x14ac:dyDescent="0.25">
      <c r="F313" s="64">
        <f t="shared" si="4"/>
        <v>312</v>
      </c>
      <c r="G313" t="s">
        <v>686</v>
      </c>
      <c r="H313" t="s">
        <v>685</v>
      </c>
    </row>
    <row r="314" spans="6:8" hidden="1" x14ac:dyDescent="0.25">
      <c r="F314" s="64">
        <f t="shared" si="4"/>
        <v>313</v>
      </c>
      <c r="G314" t="s">
        <v>1268</v>
      </c>
      <c r="H314" t="s">
        <v>1267</v>
      </c>
    </row>
    <row r="315" spans="6:8" hidden="1" x14ac:dyDescent="0.25">
      <c r="F315" s="64">
        <f t="shared" si="4"/>
        <v>314</v>
      </c>
      <c r="G315" t="s">
        <v>1754</v>
      </c>
      <c r="H315" t="s">
        <v>1753</v>
      </c>
    </row>
    <row r="316" spans="6:8" hidden="1" x14ac:dyDescent="0.25">
      <c r="F316" s="64">
        <f t="shared" si="4"/>
        <v>315</v>
      </c>
      <c r="G316" t="s">
        <v>930</v>
      </c>
      <c r="H316" t="s">
        <v>929</v>
      </c>
    </row>
    <row r="317" spans="6:8" hidden="1" x14ac:dyDescent="0.25">
      <c r="F317" s="64">
        <f t="shared" si="4"/>
        <v>316</v>
      </c>
      <c r="G317" t="s">
        <v>1102</v>
      </c>
      <c r="H317" t="s">
        <v>1101</v>
      </c>
    </row>
    <row r="318" spans="6:8" hidden="1" x14ac:dyDescent="0.25">
      <c r="F318" s="64">
        <f t="shared" si="4"/>
        <v>317</v>
      </c>
      <c r="G318" t="s">
        <v>474</v>
      </c>
      <c r="H318" t="s">
        <v>473</v>
      </c>
    </row>
    <row r="319" spans="6:8" hidden="1" x14ac:dyDescent="0.25">
      <c r="F319" s="64">
        <f t="shared" si="4"/>
        <v>318</v>
      </c>
      <c r="G319" t="s">
        <v>1460</v>
      </c>
      <c r="H319" t="s">
        <v>1459</v>
      </c>
    </row>
    <row r="320" spans="6:8" hidden="1" x14ac:dyDescent="0.25">
      <c r="F320" s="64">
        <f t="shared" si="4"/>
        <v>319</v>
      </c>
      <c r="G320" t="s">
        <v>264</v>
      </c>
      <c r="H320" t="s">
        <v>263</v>
      </c>
    </row>
    <row r="321" spans="6:8" hidden="1" x14ac:dyDescent="0.25">
      <c r="F321" s="64">
        <f t="shared" si="4"/>
        <v>320</v>
      </c>
      <c r="G321" t="s">
        <v>1420</v>
      </c>
      <c r="H321" t="s">
        <v>1419</v>
      </c>
    </row>
    <row r="322" spans="6:8" hidden="1" x14ac:dyDescent="0.25">
      <c r="F322" s="64">
        <f t="shared" si="4"/>
        <v>321</v>
      </c>
      <c r="G322" t="s">
        <v>1278</v>
      </c>
      <c r="H322" t="s">
        <v>1277</v>
      </c>
    </row>
    <row r="323" spans="6:8" hidden="1" x14ac:dyDescent="0.25">
      <c r="F323" s="64">
        <f t="shared" si="4"/>
        <v>322</v>
      </c>
      <c r="G323" t="s">
        <v>142</v>
      </c>
      <c r="H323" t="s">
        <v>141</v>
      </c>
    </row>
    <row r="324" spans="6:8" hidden="1" x14ac:dyDescent="0.25">
      <c r="F324" s="64">
        <f t="shared" ref="F324:F387" si="5">F323+1</f>
        <v>323</v>
      </c>
      <c r="G324" t="s">
        <v>1134</v>
      </c>
      <c r="H324" t="s">
        <v>1133</v>
      </c>
    </row>
    <row r="325" spans="6:8" hidden="1" x14ac:dyDescent="0.25">
      <c r="F325" s="64">
        <f t="shared" si="5"/>
        <v>324</v>
      </c>
      <c r="G325" t="s">
        <v>1092</v>
      </c>
      <c r="H325" t="s">
        <v>1091</v>
      </c>
    </row>
    <row r="326" spans="6:8" hidden="1" x14ac:dyDescent="0.25">
      <c r="F326" s="64">
        <f t="shared" si="5"/>
        <v>325</v>
      </c>
      <c r="G326" t="s">
        <v>1440</v>
      </c>
      <c r="H326" t="s">
        <v>1439</v>
      </c>
    </row>
    <row r="327" spans="6:8" hidden="1" x14ac:dyDescent="0.25">
      <c r="F327" s="64">
        <f t="shared" si="5"/>
        <v>326</v>
      </c>
      <c r="G327" t="s">
        <v>1842</v>
      </c>
      <c r="H327" t="s">
        <v>1841</v>
      </c>
    </row>
    <row r="328" spans="6:8" hidden="1" x14ac:dyDescent="0.25">
      <c r="F328" s="64">
        <f t="shared" si="5"/>
        <v>327</v>
      </c>
      <c r="G328" t="s">
        <v>1520</v>
      </c>
      <c r="H328" t="s">
        <v>1519</v>
      </c>
    </row>
    <row r="329" spans="6:8" hidden="1" x14ac:dyDescent="0.25">
      <c r="F329" s="64">
        <f t="shared" si="5"/>
        <v>328</v>
      </c>
      <c r="G329" t="s">
        <v>1202</v>
      </c>
      <c r="H329" t="s">
        <v>1201</v>
      </c>
    </row>
    <row r="330" spans="6:8" hidden="1" x14ac:dyDescent="0.25">
      <c r="F330" s="64">
        <f t="shared" si="5"/>
        <v>329</v>
      </c>
      <c r="G330" t="s">
        <v>482</v>
      </c>
      <c r="H330" t="s">
        <v>481</v>
      </c>
    </row>
    <row r="331" spans="6:8" hidden="1" x14ac:dyDescent="0.25">
      <c r="F331" s="64">
        <f t="shared" si="5"/>
        <v>330</v>
      </c>
      <c r="G331" t="s">
        <v>642</v>
      </c>
      <c r="H331" t="s">
        <v>641</v>
      </c>
    </row>
    <row r="332" spans="6:8" hidden="1" x14ac:dyDescent="0.25">
      <c r="F332" s="64">
        <f t="shared" si="5"/>
        <v>331</v>
      </c>
      <c r="G332" t="s">
        <v>1452</v>
      </c>
      <c r="H332" t="s">
        <v>1451</v>
      </c>
    </row>
    <row r="333" spans="6:8" hidden="1" x14ac:dyDescent="0.25">
      <c r="F333" s="64">
        <f t="shared" si="5"/>
        <v>332</v>
      </c>
      <c r="G333" t="s">
        <v>1366</v>
      </c>
      <c r="H333" t="s">
        <v>1365</v>
      </c>
    </row>
    <row r="334" spans="6:8" hidden="1" x14ac:dyDescent="0.25">
      <c r="F334" s="64">
        <f t="shared" si="5"/>
        <v>333</v>
      </c>
      <c r="G334" t="s">
        <v>196</v>
      </c>
      <c r="H334" t="s">
        <v>195</v>
      </c>
    </row>
    <row r="335" spans="6:8" hidden="1" x14ac:dyDescent="0.25">
      <c r="F335" s="64">
        <f t="shared" si="5"/>
        <v>334</v>
      </c>
      <c r="G335" t="s">
        <v>774</v>
      </c>
      <c r="H335" t="s">
        <v>773</v>
      </c>
    </row>
    <row r="336" spans="6:8" hidden="1" x14ac:dyDescent="0.25">
      <c r="F336" s="64">
        <f t="shared" si="5"/>
        <v>335</v>
      </c>
      <c r="G336" t="s">
        <v>1408</v>
      </c>
      <c r="H336" t="s">
        <v>1407</v>
      </c>
    </row>
    <row r="337" spans="6:8" hidden="1" x14ac:dyDescent="0.25">
      <c r="F337" s="64">
        <f t="shared" si="5"/>
        <v>336</v>
      </c>
      <c r="G337" t="s">
        <v>1196</v>
      </c>
      <c r="H337" t="s">
        <v>1195</v>
      </c>
    </row>
    <row r="338" spans="6:8" hidden="1" x14ac:dyDescent="0.25">
      <c r="F338" s="64">
        <f t="shared" si="5"/>
        <v>337</v>
      </c>
      <c r="G338" t="s">
        <v>614</v>
      </c>
      <c r="H338" t="s">
        <v>613</v>
      </c>
    </row>
    <row r="339" spans="6:8" hidden="1" x14ac:dyDescent="0.25">
      <c r="F339" s="64">
        <f t="shared" si="5"/>
        <v>338</v>
      </c>
      <c r="G339" t="s">
        <v>1136</v>
      </c>
      <c r="H339" t="s">
        <v>1135</v>
      </c>
    </row>
    <row r="340" spans="6:8" hidden="1" x14ac:dyDescent="0.25">
      <c r="F340" s="64">
        <f t="shared" si="5"/>
        <v>339</v>
      </c>
      <c r="G340" t="s">
        <v>1110</v>
      </c>
      <c r="H340" t="s">
        <v>1109</v>
      </c>
    </row>
    <row r="341" spans="6:8" hidden="1" x14ac:dyDescent="0.25">
      <c r="F341" s="64">
        <f t="shared" si="5"/>
        <v>340</v>
      </c>
      <c r="G341" t="s">
        <v>294</v>
      </c>
      <c r="H341" t="s">
        <v>293</v>
      </c>
    </row>
    <row r="342" spans="6:8" hidden="1" x14ac:dyDescent="0.25">
      <c r="F342" s="64">
        <f t="shared" si="5"/>
        <v>341</v>
      </c>
      <c r="G342" t="s">
        <v>826</v>
      </c>
      <c r="H342" t="s">
        <v>825</v>
      </c>
    </row>
    <row r="343" spans="6:8" hidden="1" x14ac:dyDescent="0.25">
      <c r="F343" s="64">
        <f t="shared" si="5"/>
        <v>342</v>
      </c>
      <c r="G343" t="s">
        <v>600</v>
      </c>
      <c r="H343" t="s">
        <v>599</v>
      </c>
    </row>
    <row r="344" spans="6:8" hidden="1" x14ac:dyDescent="0.25">
      <c r="F344" s="64">
        <f t="shared" si="5"/>
        <v>343</v>
      </c>
      <c r="G344" t="s">
        <v>220</v>
      </c>
      <c r="H344" t="s">
        <v>219</v>
      </c>
    </row>
    <row r="345" spans="6:8" hidden="1" x14ac:dyDescent="0.25">
      <c r="F345" s="64">
        <f t="shared" si="5"/>
        <v>344</v>
      </c>
      <c r="G345" t="s">
        <v>738</v>
      </c>
      <c r="H345" t="s">
        <v>737</v>
      </c>
    </row>
    <row r="346" spans="6:8" hidden="1" x14ac:dyDescent="0.25">
      <c r="F346" s="64">
        <f t="shared" si="5"/>
        <v>345</v>
      </c>
      <c r="G346" t="s">
        <v>1482</v>
      </c>
      <c r="H346" t="s">
        <v>1481</v>
      </c>
    </row>
    <row r="347" spans="6:8" hidden="1" x14ac:dyDescent="0.25">
      <c r="F347" s="64">
        <f t="shared" si="5"/>
        <v>346</v>
      </c>
      <c r="G347" t="s">
        <v>1684</v>
      </c>
      <c r="H347" t="s">
        <v>1683</v>
      </c>
    </row>
    <row r="348" spans="6:8" hidden="1" x14ac:dyDescent="0.25">
      <c r="F348" s="64">
        <f t="shared" si="5"/>
        <v>347</v>
      </c>
      <c r="G348" t="s">
        <v>268</v>
      </c>
      <c r="H348" t="s">
        <v>267</v>
      </c>
    </row>
    <row r="349" spans="6:8" hidden="1" x14ac:dyDescent="0.25">
      <c r="F349" s="64">
        <f t="shared" si="5"/>
        <v>348</v>
      </c>
      <c r="G349" t="s">
        <v>1830</v>
      </c>
      <c r="H349" t="s">
        <v>1829</v>
      </c>
    </row>
    <row r="350" spans="6:8" hidden="1" x14ac:dyDescent="0.25">
      <c r="F350" s="64">
        <f t="shared" si="5"/>
        <v>349</v>
      </c>
      <c r="G350" t="s">
        <v>1904</v>
      </c>
      <c r="H350" t="s">
        <v>1903</v>
      </c>
    </row>
    <row r="351" spans="6:8" hidden="1" x14ac:dyDescent="0.25">
      <c r="F351" s="64">
        <f t="shared" si="5"/>
        <v>350</v>
      </c>
      <c r="G351" t="s">
        <v>1454</v>
      </c>
      <c r="H351" t="s">
        <v>1453</v>
      </c>
    </row>
    <row r="352" spans="6:8" hidden="1" x14ac:dyDescent="0.25">
      <c r="F352" s="64">
        <f t="shared" si="5"/>
        <v>351</v>
      </c>
      <c r="G352" t="s">
        <v>1736</v>
      </c>
      <c r="H352" t="s">
        <v>1735</v>
      </c>
    </row>
    <row r="353" spans="6:8" hidden="1" x14ac:dyDescent="0.25">
      <c r="F353" s="64">
        <f t="shared" si="5"/>
        <v>352</v>
      </c>
      <c r="G353" t="s">
        <v>308</v>
      </c>
      <c r="H353" t="s">
        <v>307</v>
      </c>
    </row>
    <row r="354" spans="6:8" hidden="1" x14ac:dyDescent="0.25">
      <c r="F354" s="64">
        <f t="shared" si="5"/>
        <v>353</v>
      </c>
      <c r="G354" t="s">
        <v>184</v>
      </c>
      <c r="H354" t="s">
        <v>183</v>
      </c>
    </row>
    <row r="355" spans="6:8" hidden="1" x14ac:dyDescent="0.25">
      <c r="F355" s="64">
        <f t="shared" si="5"/>
        <v>354</v>
      </c>
      <c r="G355" t="s">
        <v>1620</v>
      </c>
      <c r="H355" t="s">
        <v>1619</v>
      </c>
    </row>
    <row r="356" spans="6:8" hidden="1" x14ac:dyDescent="0.25">
      <c r="F356" s="64">
        <f t="shared" si="5"/>
        <v>355</v>
      </c>
      <c r="G356" t="s">
        <v>1668</v>
      </c>
      <c r="H356" t="s">
        <v>1667</v>
      </c>
    </row>
    <row r="357" spans="6:8" hidden="1" x14ac:dyDescent="0.25">
      <c r="F357" s="64">
        <f t="shared" si="5"/>
        <v>356</v>
      </c>
      <c r="G357" t="s">
        <v>562</v>
      </c>
      <c r="H357" t="s">
        <v>561</v>
      </c>
    </row>
    <row r="358" spans="6:8" hidden="1" x14ac:dyDescent="0.25">
      <c r="F358" s="64">
        <f t="shared" si="5"/>
        <v>357</v>
      </c>
      <c r="G358" t="s">
        <v>1516</v>
      </c>
      <c r="H358" t="s">
        <v>1515</v>
      </c>
    </row>
    <row r="359" spans="6:8" hidden="1" x14ac:dyDescent="0.25">
      <c r="F359" s="64">
        <f t="shared" si="5"/>
        <v>358</v>
      </c>
      <c r="G359" t="s">
        <v>390</v>
      </c>
      <c r="H359" t="s">
        <v>389</v>
      </c>
    </row>
    <row r="360" spans="6:8" hidden="1" x14ac:dyDescent="0.25">
      <c r="F360" s="64">
        <f t="shared" si="5"/>
        <v>359</v>
      </c>
      <c r="G360" t="s">
        <v>1804</v>
      </c>
      <c r="H360" t="s">
        <v>1803</v>
      </c>
    </row>
    <row r="361" spans="6:8" hidden="1" x14ac:dyDescent="0.25">
      <c r="F361" s="64">
        <f t="shared" si="5"/>
        <v>360</v>
      </c>
      <c r="G361" t="s">
        <v>572</v>
      </c>
      <c r="H361" t="s">
        <v>571</v>
      </c>
    </row>
    <row r="362" spans="6:8" hidden="1" x14ac:dyDescent="0.25">
      <c r="F362" s="64">
        <f t="shared" si="5"/>
        <v>361</v>
      </c>
      <c r="G362" t="s">
        <v>630</v>
      </c>
      <c r="H362" t="s">
        <v>629</v>
      </c>
    </row>
    <row r="363" spans="6:8" hidden="1" x14ac:dyDescent="0.25">
      <c r="F363" s="64">
        <f t="shared" si="5"/>
        <v>362</v>
      </c>
      <c r="G363" t="s">
        <v>272</v>
      </c>
      <c r="H363" t="s">
        <v>271</v>
      </c>
    </row>
    <row r="364" spans="6:8" hidden="1" x14ac:dyDescent="0.25">
      <c r="F364" s="64">
        <f t="shared" si="5"/>
        <v>363</v>
      </c>
      <c r="G364" t="s">
        <v>848</v>
      </c>
      <c r="H364" t="s">
        <v>847</v>
      </c>
    </row>
    <row r="365" spans="6:8" hidden="1" x14ac:dyDescent="0.25">
      <c r="F365" s="64">
        <f t="shared" si="5"/>
        <v>364</v>
      </c>
      <c r="G365" t="s">
        <v>150</v>
      </c>
      <c r="H365" t="s">
        <v>149</v>
      </c>
    </row>
    <row r="366" spans="6:8" hidden="1" x14ac:dyDescent="0.25">
      <c r="F366" s="64">
        <f t="shared" si="5"/>
        <v>365</v>
      </c>
      <c r="G366" t="s">
        <v>1840</v>
      </c>
      <c r="H366" t="s">
        <v>1839</v>
      </c>
    </row>
    <row r="367" spans="6:8" hidden="1" x14ac:dyDescent="0.25">
      <c r="F367" s="64">
        <f t="shared" si="5"/>
        <v>366</v>
      </c>
      <c r="G367" t="s">
        <v>368</v>
      </c>
      <c r="H367" t="s">
        <v>367</v>
      </c>
    </row>
    <row r="368" spans="6:8" hidden="1" x14ac:dyDescent="0.25">
      <c r="F368" s="64">
        <f t="shared" si="5"/>
        <v>367</v>
      </c>
      <c r="G368" t="s">
        <v>838</v>
      </c>
      <c r="H368" t="s">
        <v>837</v>
      </c>
    </row>
    <row r="369" spans="6:8" hidden="1" x14ac:dyDescent="0.25">
      <c r="F369" s="64">
        <f t="shared" si="5"/>
        <v>368</v>
      </c>
      <c r="G369" t="s">
        <v>552</v>
      </c>
      <c r="H369" t="s">
        <v>551</v>
      </c>
    </row>
    <row r="370" spans="6:8" hidden="1" x14ac:dyDescent="0.25">
      <c r="F370" s="64">
        <f t="shared" si="5"/>
        <v>369</v>
      </c>
      <c r="G370" t="s">
        <v>1274</v>
      </c>
      <c r="H370" t="s">
        <v>1273</v>
      </c>
    </row>
    <row r="371" spans="6:8" hidden="1" x14ac:dyDescent="0.25">
      <c r="F371" s="64">
        <f t="shared" si="5"/>
        <v>370</v>
      </c>
      <c r="G371" t="s">
        <v>1628</v>
      </c>
      <c r="H371" t="s">
        <v>1627</v>
      </c>
    </row>
    <row r="372" spans="6:8" hidden="1" x14ac:dyDescent="0.25">
      <c r="F372" s="64">
        <f t="shared" si="5"/>
        <v>371</v>
      </c>
      <c r="G372" t="s">
        <v>224</v>
      </c>
      <c r="H372" t="s">
        <v>223</v>
      </c>
    </row>
    <row r="373" spans="6:8" hidden="1" x14ac:dyDescent="0.25">
      <c r="F373" s="64">
        <f t="shared" si="5"/>
        <v>372</v>
      </c>
      <c r="G373" t="s">
        <v>740</v>
      </c>
      <c r="H373" t="s">
        <v>739</v>
      </c>
    </row>
    <row r="374" spans="6:8" hidden="1" x14ac:dyDescent="0.25">
      <c r="F374" s="64">
        <f t="shared" si="5"/>
        <v>373</v>
      </c>
      <c r="G374" t="s">
        <v>422</v>
      </c>
      <c r="H374" t="s">
        <v>421</v>
      </c>
    </row>
    <row r="375" spans="6:8" hidden="1" x14ac:dyDescent="0.25">
      <c r="F375" s="64">
        <f t="shared" si="5"/>
        <v>374</v>
      </c>
      <c r="G375" t="s">
        <v>494</v>
      </c>
      <c r="H375" t="s">
        <v>493</v>
      </c>
    </row>
    <row r="376" spans="6:8" hidden="1" x14ac:dyDescent="0.25">
      <c r="F376" s="64">
        <f t="shared" si="5"/>
        <v>375</v>
      </c>
      <c r="G376" t="s">
        <v>470</v>
      </c>
      <c r="H376" t="s">
        <v>469</v>
      </c>
    </row>
    <row r="377" spans="6:8" hidden="1" x14ac:dyDescent="0.25">
      <c r="F377" s="64">
        <f t="shared" si="5"/>
        <v>376</v>
      </c>
      <c r="G377" t="s">
        <v>1724</v>
      </c>
      <c r="H377" t="s">
        <v>1723</v>
      </c>
    </row>
    <row r="378" spans="6:8" hidden="1" x14ac:dyDescent="0.25">
      <c r="F378" s="64">
        <f t="shared" si="5"/>
        <v>377</v>
      </c>
      <c r="G378" t="s">
        <v>1030</v>
      </c>
      <c r="H378" t="s">
        <v>1029</v>
      </c>
    </row>
    <row r="379" spans="6:8" hidden="1" x14ac:dyDescent="0.25">
      <c r="F379" s="64">
        <f t="shared" si="5"/>
        <v>378</v>
      </c>
      <c r="G379" t="s">
        <v>178</v>
      </c>
      <c r="H379" t="s">
        <v>177</v>
      </c>
    </row>
    <row r="380" spans="6:8" hidden="1" x14ac:dyDescent="0.25">
      <c r="F380" s="64">
        <f t="shared" si="5"/>
        <v>379</v>
      </c>
      <c r="G380" t="s">
        <v>1396</v>
      </c>
      <c r="H380" t="s">
        <v>1395</v>
      </c>
    </row>
    <row r="381" spans="6:8" hidden="1" x14ac:dyDescent="0.25">
      <c r="F381" s="64">
        <f t="shared" si="5"/>
        <v>380</v>
      </c>
      <c r="G381" t="s">
        <v>1320</v>
      </c>
      <c r="H381" t="s">
        <v>1319</v>
      </c>
    </row>
    <row r="382" spans="6:8" hidden="1" x14ac:dyDescent="0.25">
      <c r="F382" s="64">
        <f t="shared" si="5"/>
        <v>381</v>
      </c>
      <c r="G382" t="s">
        <v>476</v>
      </c>
      <c r="H382" t="s">
        <v>475</v>
      </c>
    </row>
    <row r="383" spans="6:8" hidden="1" x14ac:dyDescent="0.25">
      <c r="F383" s="64">
        <f t="shared" si="5"/>
        <v>382</v>
      </c>
      <c r="G383" t="s">
        <v>122</v>
      </c>
      <c r="H383" t="s">
        <v>121</v>
      </c>
    </row>
    <row r="384" spans="6:8" hidden="1" x14ac:dyDescent="0.25">
      <c r="F384" s="64">
        <f t="shared" si="5"/>
        <v>383</v>
      </c>
      <c r="G384" t="s">
        <v>1868</v>
      </c>
      <c r="H384" t="s">
        <v>1867</v>
      </c>
    </row>
    <row r="385" spans="6:8" hidden="1" x14ac:dyDescent="0.25">
      <c r="F385" s="64">
        <f t="shared" si="5"/>
        <v>384</v>
      </c>
      <c r="G385" t="s">
        <v>1200</v>
      </c>
      <c r="H385" t="s">
        <v>1199</v>
      </c>
    </row>
    <row r="386" spans="6:8" hidden="1" x14ac:dyDescent="0.25">
      <c r="F386" s="64">
        <f t="shared" si="5"/>
        <v>385</v>
      </c>
      <c r="G386" t="s">
        <v>568</v>
      </c>
      <c r="H386" t="s">
        <v>567</v>
      </c>
    </row>
    <row r="387" spans="6:8" hidden="1" x14ac:dyDescent="0.25">
      <c r="F387" s="64">
        <f t="shared" si="5"/>
        <v>386</v>
      </c>
      <c r="G387" t="s">
        <v>1300</v>
      </c>
      <c r="H387" t="s">
        <v>1299</v>
      </c>
    </row>
    <row r="388" spans="6:8" hidden="1" x14ac:dyDescent="0.25">
      <c r="F388" s="64">
        <f t="shared" ref="F388:F451" si="6">F387+1</f>
        <v>387</v>
      </c>
      <c r="G388" t="s">
        <v>688</v>
      </c>
      <c r="H388" t="s">
        <v>687</v>
      </c>
    </row>
    <row r="389" spans="6:8" hidden="1" x14ac:dyDescent="0.25">
      <c r="F389" s="64">
        <f t="shared" si="6"/>
        <v>388</v>
      </c>
      <c r="G389" t="s">
        <v>1580</v>
      </c>
      <c r="H389" t="s">
        <v>1579</v>
      </c>
    </row>
    <row r="390" spans="6:8" hidden="1" x14ac:dyDescent="0.25">
      <c r="F390" s="64">
        <f t="shared" si="6"/>
        <v>389</v>
      </c>
      <c r="G390" t="s">
        <v>846</v>
      </c>
      <c r="H390" t="s">
        <v>845</v>
      </c>
    </row>
    <row r="391" spans="6:8" hidden="1" x14ac:dyDescent="0.25">
      <c r="F391" s="64">
        <f t="shared" si="6"/>
        <v>390</v>
      </c>
      <c r="G391" t="s">
        <v>1208</v>
      </c>
      <c r="H391" t="s">
        <v>1207</v>
      </c>
    </row>
    <row r="392" spans="6:8" hidden="1" x14ac:dyDescent="0.25">
      <c r="F392" s="64">
        <f t="shared" si="6"/>
        <v>391</v>
      </c>
      <c r="G392" t="s">
        <v>700</v>
      </c>
      <c r="H392" t="s">
        <v>699</v>
      </c>
    </row>
    <row r="393" spans="6:8" hidden="1" x14ac:dyDescent="0.25">
      <c r="F393" s="64">
        <f t="shared" si="6"/>
        <v>392</v>
      </c>
      <c r="G393" t="s">
        <v>1186</v>
      </c>
      <c r="H393" t="s">
        <v>1185</v>
      </c>
    </row>
    <row r="394" spans="6:8" hidden="1" x14ac:dyDescent="0.25">
      <c r="F394" s="64">
        <f t="shared" si="6"/>
        <v>393</v>
      </c>
      <c r="G394" t="s">
        <v>356</v>
      </c>
      <c r="H394" t="s">
        <v>355</v>
      </c>
    </row>
    <row r="395" spans="6:8" hidden="1" x14ac:dyDescent="0.25">
      <c r="F395" s="64">
        <f t="shared" si="6"/>
        <v>394</v>
      </c>
      <c r="G395" t="s">
        <v>1354</v>
      </c>
      <c r="H395" t="s">
        <v>1353</v>
      </c>
    </row>
    <row r="396" spans="6:8" hidden="1" x14ac:dyDescent="0.25">
      <c r="F396" s="64">
        <f t="shared" si="6"/>
        <v>395</v>
      </c>
      <c r="G396" t="s">
        <v>1680</v>
      </c>
      <c r="H396" t="s">
        <v>1679</v>
      </c>
    </row>
    <row r="397" spans="6:8" hidden="1" x14ac:dyDescent="0.25">
      <c r="F397" s="64">
        <f t="shared" si="6"/>
        <v>396</v>
      </c>
      <c r="G397" t="s">
        <v>1662</v>
      </c>
      <c r="H397" t="s">
        <v>1661</v>
      </c>
    </row>
    <row r="398" spans="6:8" hidden="1" x14ac:dyDescent="0.25">
      <c r="F398" s="64">
        <f t="shared" si="6"/>
        <v>397</v>
      </c>
      <c r="G398" t="s">
        <v>1810</v>
      </c>
      <c r="H398" t="s">
        <v>1809</v>
      </c>
    </row>
    <row r="399" spans="6:8" hidden="1" x14ac:dyDescent="0.25">
      <c r="F399" s="64">
        <f t="shared" si="6"/>
        <v>398</v>
      </c>
      <c r="G399" t="s">
        <v>1086</v>
      </c>
      <c r="H399" t="s">
        <v>1085</v>
      </c>
    </row>
    <row r="400" spans="6:8" hidden="1" x14ac:dyDescent="0.25">
      <c r="F400" s="64">
        <f t="shared" si="6"/>
        <v>399</v>
      </c>
      <c r="G400" t="s">
        <v>1706</v>
      </c>
      <c r="H400" t="s">
        <v>1705</v>
      </c>
    </row>
    <row r="401" spans="6:8" hidden="1" x14ac:dyDescent="0.25">
      <c r="F401" s="64">
        <f t="shared" si="6"/>
        <v>400</v>
      </c>
      <c r="G401" t="s">
        <v>1712</v>
      </c>
      <c r="H401" t="s">
        <v>1711</v>
      </c>
    </row>
    <row r="402" spans="6:8" hidden="1" x14ac:dyDescent="0.25">
      <c r="F402" s="64">
        <f t="shared" si="6"/>
        <v>401</v>
      </c>
      <c r="G402" t="s">
        <v>180</v>
      </c>
      <c r="H402" t="s">
        <v>179</v>
      </c>
    </row>
    <row r="403" spans="6:8" hidden="1" x14ac:dyDescent="0.25">
      <c r="F403" s="64">
        <f t="shared" si="6"/>
        <v>402</v>
      </c>
      <c r="G403" t="s">
        <v>1862</v>
      </c>
      <c r="H403" t="s">
        <v>1861</v>
      </c>
    </row>
    <row r="404" spans="6:8" hidden="1" x14ac:dyDescent="0.25">
      <c r="F404" s="64">
        <f t="shared" si="6"/>
        <v>403</v>
      </c>
      <c r="G404" t="s">
        <v>1930</v>
      </c>
      <c r="H404" t="s">
        <v>1929</v>
      </c>
    </row>
    <row r="405" spans="6:8" hidden="1" x14ac:dyDescent="0.25">
      <c r="F405" s="64">
        <f t="shared" si="6"/>
        <v>404</v>
      </c>
      <c r="G405" t="s">
        <v>1346</v>
      </c>
      <c r="H405" t="s">
        <v>1345</v>
      </c>
    </row>
    <row r="406" spans="6:8" hidden="1" x14ac:dyDescent="0.25">
      <c r="F406" s="64">
        <f t="shared" si="6"/>
        <v>405</v>
      </c>
      <c r="G406" t="s">
        <v>742</v>
      </c>
      <c r="H406" t="s">
        <v>741</v>
      </c>
    </row>
    <row r="407" spans="6:8" hidden="1" x14ac:dyDescent="0.25">
      <c r="F407" s="64">
        <f t="shared" si="6"/>
        <v>406</v>
      </c>
      <c r="G407" t="s">
        <v>1968</v>
      </c>
      <c r="H407" t="s">
        <v>1967</v>
      </c>
    </row>
    <row r="408" spans="6:8" hidden="1" x14ac:dyDescent="0.25">
      <c r="F408" s="64">
        <f t="shared" si="6"/>
        <v>407</v>
      </c>
      <c r="G408" t="s">
        <v>1836</v>
      </c>
      <c r="H408" t="s">
        <v>1835</v>
      </c>
    </row>
    <row r="409" spans="6:8" hidden="1" x14ac:dyDescent="0.25">
      <c r="F409" s="64">
        <f t="shared" si="6"/>
        <v>408</v>
      </c>
      <c r="G409" t="s">
        <v>1118</v>
      </c>
      <c r="H409" t="s">
        <v>1117</v>
      </c>
    </row>
    <row r="410" spans="6:8" hidden="1" x14ac:dyDescent="0.25">
      <c r="F410" s="64">
        <f t="shared" si="6"/>
        <v>409</v>
      </c>
      <c r="G410" t="s">
        <v>886</v>
      </c>
      <c r="H410" t="s">
        <v>885</v>
      </c>
    </row>
    <row r="411" spans="6:8" hidden="1" x14ac:dyDescent="0.25">
      <c r="F411" s="64">
        <f t="shared" si="6"/>
        <v>410</v>
      </c>
      <c r="G411" t="s">
        <v>162</v>
      </c>
      <c r="H411" t="s">
        <v>161</v>
      </c>
    </row>
    <row r="412" spans="6:8" hidden="1" x14ac:dyDescent="0.25">
      <c r="F412" s="64">
        <f t="shared" si="6"/>
        <v>411</v>
      </c>
      <c r="G412" t="s">
        <v>652</v>
      </c>
      <c r="H412" t="s">
        <v>651</v>
      </c>
    </row>
    <row r="413" spans="6:8" hidden="1" x14ac:dyDescent="0.25">
      <c r="F413" s="64">
        <f t="shared" si="6"/>
        <v>412</v>
      </c>
      <c r="G413" t="s">
        <v>1312</v>
      </c>
      <c r="H413" t="s">
        <v>1311</v>
      </c>
    </row>
    <row r="414" spans="6:8" hidden="1" x14ac:dyDescent="0.25">
      <c r="F414" s="64">
        <f t="shared" si="6"/>
        <v>413</v>
      </c>
      <c r="G414" t="s">
        <v>1816</v>
      </c>
      <c r="H414" t="s">
        <v>1815</v>
      </c>
    </row>
    <row r="415" spans="6:8" hidden="1" x14ac:dyDescent="0.25">
      <c r="F415" s="64">
        <f t="shared" si="6"/>
        <v>414</v>
      </c>
      <c r="G415" t="s">
        <v>1692</v>
      </c>
      <c r="H415" t="s">
        <v>1691</v>
      </c>
    </row>
    <row r="416" spans="6:8" hidden="1" x14ac:dyDescent="0.25">
      <c r="F416" s="64">
        <f t="shared" si="6"/>
        <v>415</v>
      </c>
      <c r="G416" t="s">
        <v>1514</v>
      </c>
      <c r="H416" t="s">
        <v>1513</v>
      </c>
    </row>
    <row r="417" spans="6:8" hidden="1" x14ac:dyDescent="0.25">
      <c r="F417" s="64">
        <f t="shared" si="6"/>
        <v>416</v>
      </c>
      <c r="G417" t="s">
        <v>1898</v>
      </c>
      <c r="H417" t="s">
        <v>1897</v>
      </c>
    </row>
    <row r="418" spans="6:8" hidden="1" x14ac:dyDescent="0.25">
      <c r="F418" s="64">
        <f t="shared" si="6"/>
        <v>417</v>
      </c>
      <c r="G418" t="s">
        <v>638</v>
      </c>
      <c r="H418" t="s">
        <v>637</v>
      </c>
    </row>
    <row r="419" spans="6:8" hidden="1" x14ac:dyDescent="0.25">
      <c r="F419" s="64">
        <f t="shared" si="6"/>
        <v>418</v>
      </c>
      <c r="G419" t="s">
        <v>136</v>
      </c>
      <c r="H419" t="s">
        <v>135</v>
      </c>
    </row>
    <row r="420" spans="6:8" hidden="1" x14ac:dyDescent="0.25">
      <c r="F420" s="64">
        <f t="shared" si="6"/>
        <v>419</v>
      </c>
      <c r="G420" t="s">
        <v>1704</v>
      </c>
      <c r="H420" t="s">
        <v>1703</v>
      </c>
    </row>
    <row r="421" spans="6:8" hidden="1" x14ac:dyDescent="0.25">
      <c r="F421" s="64">
        <f t="shared" si="6"/>
        <v>420</v>
      </c>
      <c r="G421" t="s">
        <v>632</v>
      </c>
      <c r="H421" t="s">
        <v>631</v>
      </c>
    </row>
    <row r="422" spans="6:8" hidden="1" x14ac:dyDescent="0.25">
      <c r="F422" s="64">
        <f t="shared" si="6"/>
        <v>421</v>
      </c>
      <c r="G422" t="s">
        <v>1256</v>
      </c>
      <c r="H422" t="s">
        <v>1255</v>
      </c>
    </row>
    <row r="423" spans="6:8" hidden="1" x14ac:dyDescent="0.25">
      <c r="F423" s="64">
        <f t="shared" si="6"/>
        <v>422</v>
      </c>
      <c r="G423" t="s">
        <v>888</v>
      </c>
      <c r="H423" t="s">
        <v>887</v>
      </c>
    </row>
    <row r="424" spans="6:8" hidden="1" x14ac:dyDescent="0.25">
      <c r="F424" s="64">
        <f t="shared" si="6"/>
        <v>423</v>
      </c>
      <c r="G424" t="s">
        <v>800</v>
      </c>
      <c r="H424" t="s">
        <v>799</v>
      </c>
    </row>
    <row r="425" spans="6:8" hidden="1" x14ac:dyDescent="0.25">
      <c r="F425" s="64">
        <f t="shared" si="6"/>
        <v>424</v>
      </c>
      <c r="G425" t="s">
        <v>1144</v>
      </c>
      <c r="H425" t="s">
        <v>1143</v>
      </c>
    </row>
    <row r="426" spans="6:8" hidden="1" x14ac:dyDescent="0.25">
      <c r="F426" s="64">
        <f t="shared" si="6"/>
        <v>425</v>
      </c>
      <c r="G426" t="s">
        <v>746</v>
      </c>
      <c r="H426" t="s">
        <v>745</v>
      </c>
    </row>
    <row r="427" spans="6:8" hidden="1" x14ac:dyDescent="0.25">
      <c r="F427" s="64">
        <f t="shared" si="6"/>
        <v>426</v>
      </c>
      <c r="G427" t="s">
        <v>1924</v>
      </c>
      <c r="H427" t="s">
        <v>1923</v>
      </c>
    </row>
    <row r="428" spans="6:8" hidden="1" x14ac:dyDescent="0.25">
      <c r="F428" s="64">
        <f t="shared" si="6"/>
        <v>427</v>
      </c>
      <c r="G428" t="s">
        <v>276</v>
      </c>
      <c r="H428" t="s">
        <v>275</v>
      </c>
    </row>
    <row r="429" spans="6:8" hidden="1" x14ac:dyDescent="0.25">
      <c r="F429" s="64">
        <f t="shared" si="6"/>
        <v>428</v>
      </c>
      <c r="G429" t="s">
        <v>1476</v>
      </c>
      <c r="H429" t="s">
        <v>1475</v>
      </c>
    </row>
    <row r="430" spans="6:8" hidden="1" x14ac:dyDescent="0.25">
      <c r="F430" s="64">
        <f t="shared" si="6"/>
        <v>429</v>
      </c>
      <c r="G430" t="s">
        <v>1446</v>
      </c>
      <c r="H430" t="s">
        <v>1445</v>
      </c>
    </row>
    <row r="431" spans="6:8" hidden="1" x14ac:dyDescent="0.25">
      <c r="F431" s="64">
        <f t="shared" si="6"/>
        <v>430</v>
      </c>
      <c r="G431" t="s">
        <v>786</v>
      </c>
      <c r="H431" t="s">
        <v>785</v>
      </c>
    </row>
    <row r="432" spans="6:8" hidden="1" x14ac:dyDescent="0.25">
      <c r="F432" s="64">
        <f t="shared" si="6"/>
        <v>431</v>
      </c>
      <c r="G432" t="s">
        <v>1214</v>
      </c>
      <c r="H432" t="s">
        <v>1213</v>
      </c>
    </row>
    <row r="433" spans="6:8" hidden="1" x14ac:dyDescent="0.25">
      <c r="F433" s="64">
        <f t="shared" si="6"/>
        <v>432</v>
      </c>
      <c r="G433" t="s">
        <v>850</v>
      </c>
      <c r="H433" t="s">
        <v>849</v>
      </c>
    </row>
    <row r="434" spans="6:8" hidden="1" x14ac:dyDescent="0.25">
      <c r="F434" s="64">
        <f t="shared" si="6"/>
        <v>433</v>
      </c>
      <c r="G434" t="s">
        <v>1518</v>
      </c>
      <c r="H434" t="s">
        <v>1517</v>
      </c>
    </row>
    <row r="435" spans="6:8" hidden="1" x14ac:dyDescent="0.25">
      <c r="F435" s="64">
        <f t="shared" si="6"/>
        <v>434</v>
      </c>
      <c r="G435" t="s">
        <v>218</v>
      </c>
      <c r="H435" t="s">
        <v>217</v>
      </c>
    </row>
    <row r="436" spans="6:8" hidden="1" x14ac:dyDescent="0.25">
      <c r="F436" s="64">
        <f t="shared" si="6"/>
        <v>435</v>
      </c>
      <c r="G436" t="s">
        <v>208</v>
      </c>
      <c r="H436" t="s">
        <v>207</v>
      </c>
    </row>
    <row r="437" spans="6:8" hidden="1" x14ac:dyDescent="0.25">
      <c r="F437" s="64">
        <f t="shared" si="6"/>
        <v>436</v>
      </c>
      <c r="G437" t="s">
        <v>588</v>
      </c>
      <c r="H437" t="s">
        <v>587</v>
      </c>
    </row>
    <row r="438" spans="6:8" hidden="1" x14ac:dyDescent="0.25">
      <c r="F438" s="64">
        <f t="shared" si="6"/>
        <v>437</v>
      </c>
      <c r="G438" t="s">
        <v>728</v>
      </c>
      <c r="H438" t="s">
        <v>727</v>
      </c>
    </row>
    <row r="439" spans="6:8" hidden="1" x14ac:dyDescent="0.25">
      <c r="F439" s="64">
        <f t="shared" si="6"/>
        <v>438</v>
      </c>
      <c r="G439" t="s">
        <v>1126</v>
      </c>
      <c r="H439" t="s">
        <v>1125</v>
      </c>
    </row>
    <row r="440" spans="6:8" hidden="1" x14ac:dyDescent="0.25">
      <c r="F440" s="64">
        <f t="shared" si="6"/>
        <v>439</v>
      </c>
      <c r="G440" t="s">
        <v>186</v>
      </c>
      <c r="H440" t="s">
        <v>185</v>
      </c>
    </row>
    <row r="441" spans="6:8" hidden="1" x14ac:dyDescent="0.25">
      <c r="F441" s="64">
        <f t="shared" si="6"/>
        <v>440</v>
      </c>
      <c r="G441" t="s">
        <v>1888</v>
      </c>
      <c r="H441" t="s">
        <v>1887</v>
      </c>
    </row>
    <row r="442" spans="6:8" hidden="1" x14ac:dyDescent="0.25">
      <c r="F442" s="64">
        <f t="shared" si="6"/>
        <v>441</v>
      </c>
      <c r="G442" t="s">
        <v>724</v>
      </c>
      <c r="H442" t="s">
        <v>723</v>
      </c>
    </row>
    <row r="443" spans="6:8" hidden="1" x14ac:dyDescent="0.25">
      <c r="F443" s="64">
        <f t="shared" si="6"/>
        <v>442</v>
      </c>
      <c r="G443" t="s">
        <v>1702</v>
      </c>
      <c r="H443" t="s">
        <v>1701</v>
      </c>
    </row>
    <row r="444" spans="6:8" hidden="1" x14ac:dyDescent="0.25">
      <c r="F444" s="64">
        <f t="shared" si="6"/>
        <v>443</v>
      </c>
      <c r="G444" t="s">
        <v>864</v>
      </c>
      <c r="H444" t="s">
        <v>863</v>
      </c>
    </row>
    <row r="445" spans="6:8" hidden="1" x14ac:dyDescent="0.25">
      <c r="F445" s="64">
        <f t="shared" si="6"/>
        <v>444</v>
      </c>
      <c r="G445" t="s">
        <v>766</v>
      </c>
      <c r="H445" t="s">
        <v>765</v>
      </c>
    </row>
    <row r="446" spans="6:8" hidden="1" x14ac:dyDescent="0.25">
      <c r="F446" s="64">
        <f t="shared" si="6"/>
        <v>445</v>
      </c>
      <c r="G446" t="s">
        <v>1636</v>
      </c>
      <c r="H446" t="s">
        <v>1635</v>
      </c>
    </row>
    <row r="447" spans="6:8" hidden="1" x14ac:dyDescent="0.25">
      <c r="F447" s="64">
        <f t="shared" si="6"/>
        <v>446</v>
      </c>
      <c r="G447" t="s">
        <v>1686</v>
      </c>
      <c r="H447" t="s">
        <v>1685</v>
      </c>
    </row>
    <row r="448" spans="6:8" hidden="1" x14ac:dyDescent="0.25">
      <c r="F448" s="64">
        <f t="shared" si="6"/>
        <v>447</v>
      </c>
      <c r="G448" t="s">
        <v>1444</v>
      </c>
      <c r="H448" t="s">
        <v>1443</v>
      </c>
    </row>
    <row r="449" spans="6:8" hidden="1" x14ac:dyDescent="0.25">
      <c r="F449" s="64">
        <f t="shared" si="6"/>
        <v>448</v>
      </c>
      <c r="G449" t="s">
        <v>1524</v>
      </c>
      <c r="H449" t="s">
        <v>1523</v>
      </c>
    </row>
    <row r="450" spans="6:8" hidden="1" x14ac:dyDescent="0.25">
      <c r="F450" s="64">
        <f t="shared" si="6"/>
        <v>449</v>
      </c>
      <c r="G450" t="s">
        <v>1026</v>
      </c>
      <c r="H450" t="s">
        <v>1025</v>
      </c>
    </row>
    <row r="451" spans="6:8" hidden="1" x14ac:dyDescent="0.25">
      <c r="F451" s="64">
        <f t="shared" si="6"/>
        <v>450</v>
      </c>
      <c r="G451" t="s">
        <v>704</v>
      </c>
      <c r="H451" t="s">
        <v>703</v>
      </c>
    </row>
    <row r="452" spans="6:8" hidden="1" x14ac:dyDescent="0.25">
      <c r="F452" s="64">
        <f t="shared" ref="F452:F515" si="7">F451+1</f>
        <v>451</v>
      </c>
      <c r="G452" t="s">
        <v>616</v>
      </c>
      <c r="H452" t="s">
        <v>615</v>
      </c>
    </row>
    <row r="453" spans="6:8" hidden="1" x14ac:dyDescent="0.25">
      <c r="F453" s="64">
        <f t="shared" si="7"/>
        <v>452</v>
      </c>
      <c r="G453" t="s">
        <v>1718</v>
      </c>
      <c r="H453" t="s">
        <v>1717</v>
      </c>
    </row>
    <row r="454" spans="6:8" hidden="1" x14ac:dyDescent="0.25">
      <c r="F454" s="64">
        <f t="shared" si="7"/>
        <v>453</v>
      </c>
      <c r="G454" t="s">
        <v>1050</v>
      </c>
      <c r="H454" t="s">
        <v>1049</v>
      </c>
    </row>
    <row r="455" spans="6:8" hidden="1" x14ac:dyDescent="0.25">
      <c r="F455" s="64">
        <f t="shared" si="7"/>
        <v>454</v>
      </c>
      <c r="G455" t="s">
        <v>424</v>
      </c>
      <c r="H455" t="s">
        <v>423</v>
      </c>
    </row>
    <row r="456" spans="6:8" hidden="1" x14ac:dyDescent="0.25">
      <c r="F456" s="64">
        <f t="shared" si="7"/>
        <v>455</v>
      </c>
      <c r="G456" t="s">
        <v>1438</v>
      </c>
      <c r="H456" t="s">
        <v>1437</v>
      </c>
    </row>
    <row r="457" spans="6:8" hidden="1" x14ac:dyDescent="0.25">
      <c r="F457" s="64">
        <f t="shared" si="7"/>
        <v>456</v>
      </c>
      <c r="G457" t="s">
        <v>1290</v>
      </c>
      <c r="H457" t="s">
        <v>1289</v>
      </c>
    </row>
    <row r="458" spans="6:8" hidden="1" x14ac:dyDescent="0.25">
      <c r="F458" s="64">
        <f t="shared" si="7"/>
        <v>457</v>
      </c>
      <c r="G458" t="s">
        <v>412</v>
      </c>
      <c r="H458" t="s">
        <v>411</v>
      </c>
    </row>
    <row r="459" spans="6:8" hidden="1" x14ac:dyDescent="0.25">
      <c r="F459" s="64">
        <f t="shared" si="7"/>
        <v>458</v>
      </c>
      <c r="G459" t="s">
        <v>1072</v>
      </c>
      <c r="H459" t="s">
        <v>1071</v>
      </c>
    </row>
    <row r="460" spans="6:8" hidden="1" x14ac:dyDescent="0.25">
      <c r="F460" s="64">
        <f t="shared" si="7"/>
        <v>459</v>
      </c>
      <c r="G460" t="s">
        <v>716</v>
      </c>
      <c r="H460" t="s">
        <v>715</v>
      </c>
    </row>
    <row r="461" spans="6:8" hidden="1" x14ac:dyDescent="0.25">
      <c r="F461" s="64">
        <f t="shared" si="7"/>
        <v>460</v>
      </c>
      <c r="G461" t="s">
        <v>1582</v>
      </c>
      <c r="H461" t="s">
        <v>1581</v>
      </c>
    </row>
    <row r="462" spans="6:8" hidden="1" x14ac:dyDescent="0.25">
      <c r="F462" s="64">
        <f t="shared" si="7"/>
        <v>461</v>
      </c>
      <c r="G462" t="s">
        <v>998</v>
      </c>
      <c r="H462" t="s">
        <v>997</v>
      </c>
    </row>
    <row r="463" spans="6:8" hidden="1" x14ac:dyDescent="0.25">
      <c r="F463" s="64">
        <f t="shared" si="7"/>
        <v>462</v>
      </c>
      <c r="G463" t="s">
        <v>1224</v>
      </c>
      <c r="H463" t="s">
        <v>1223</v>
      </c>
    </row>
    <row r="464" spans="6:8" hidden="1" x14ac:dyDescent="0.25">
      <c r="F464" s="64">
        <f t="shared" si="7"/>
        <v>463</v>
      </c>
      <c r="G464" t="s">
        <v>1906</v>
      </c>
      <c r="H464" t="s">
        <v>1905</v>
      </c>
    </row>
    <row r="465" spans="6:8" hidden="1" x14ac:dyDescent="0.25">
      <c r="F465" s="64">
        <f t="shared" si="7"/>
        <v>464</v>
      </c>
      <c r="G465" t="s">
        <v>98</v>
      </c>
      <c r="H465" t="s">
        <v>97</v>
      </c>
    </row>
    <row r="466" spans="6:8" hidden="1" x14ac:dyDescent="0.25">
      <c r="F466" s="64">
        <f t="shared" si="7"/>
        <v>465</v>
      </c>
      <c r="G466" t="s">
        <v>1750</v>
      </c>
      <c r="H466" t="s">
        <v>1749</v>
      </c>
    </row>
    <row r="467" spans="6:8" hidden="1" x14ac:dyDescent="0.25">
      <c r="F467" s="64">
        <f t="shared" si="7"/>
        <v>466</v>
      </c>
      <c r="G467" t="s">
        <v>406</v>
      </c>
      <c r="H467" t="s">
        <v>405</v>
      </c>
    </row>
    <row r="468" spans="6:8" hidden="1" x14ac:dyDescent="0.25">
      <c r="F468" s="64">
        <f t="shared" si="7"/>
        <v>467</v>
      </c>
      <c r="G468" t="s">
        <v>1348</v>
      </c>
      <c r="H468" t="s">
        <v>1347</v>
      </c>
    </row>
    <row r="469" spans="6:8" hidden="1" x14ac:dyDescent="0.25">
      <c r="F469" s="64">
        <f t="shared" si="7"/>
        <v>468</v>
      </c>
      <c r="G469" t="s">
        <v>1038</v>
      </c>
      <c r="H469" t="s">
        <v>1037</v>
      </c>
    </row>
    <row r="470" spans="6:8" hidden="1" x14ac:dyDescent="0.25">
      <c r="F470" s="64">
        <f t="shared" si="7"/>
        <v>469</v>
      </c>
      <c r="G470" t="s">
        <v>430</v>
      </c>
      <c r="H470" t="s">
        <v>429</v>
      </c>
    </row>
    <row r="471" spans="6:8" hidden="1" x14ac:dyDescent="0.25">
      <c r="F471" s="64">
        <f t="shared" si="7"/>
        <v>470</v>
      </c>
      <c r="G471" t="s">
        <v>708</v>
      </c>
      <c r="H471" t="s">
        <v>707</v>
      </c>
    </row>
    <row r="472" spans="6:8" hidden="1" x14ac:dyDescent="0.25">
      <c r="F472" s="64">
        <f t="shared" si="7"/>
        <v>471</v>
      </c>
      <c r="G472" t="s">
        <v>1570</v>
      </c>
      <c r="H472" t="s">
        <v>1569</v>
      </c>
    </row>
    <row r="473" spans="6:8" hidden="1" x14ac:dyDescent="0.25">
      <c r="F473" s="64">
        <f t="shared" si="7"/>
        <v>472</v>
      </c>
      <c r="G473" t="s">
        <v>1666</v>
      </c>
      <c r="H473" t="s">
        <v>1665</v>
      </c>
    </row>
    <row r="474" spans="6:8" hidden="1" x14ac:dyDescent="0.25">
      <c r="F474" s="64">
        <f t="shared" si="7"/>
        <v>473</v>
      </c>
      <c r="G474" t="s">
        <v>694</v>
      </c>
      <c r="H474" t="s">
        <v>693</v>
      </c>
    </row>
    <row r="475" spans="6:8" hidden="1" x14ac:dyDescent="0.25">
      <c r="F475" s="64">
        <f t="shared" si="7"/>
        <v>474</v>
      </c>
      <c r="G475" t="s">
        <v>910</v>
      </c>
      <c r="H475" t="s">
        <v>909</v>
      </c>
    </row>
    <row r="476" spans="6:8" hidden="1" x14ac:dyDescent="0.25">
      <c r="F476" s="64">
        <f t="shared" si="7"/>
        <v>475</v>
      </c>
      <c r="G476" t="s">
        <v>974</v>
      </c>
      <c r="H476" t="s">
        <v>973</v>
      </c>
    </row>
    <row r="477" spans="6:8" hidden="1" x14ac:dyDescent="0.25">
      <c r="F477" s="64">
        <f t="shared" si="7"/>
        <v>476</v>
      </c>
      <c r="G477" t="s">
        <v>828</v>
      </c>
      <c r="H477" t="s">
        <v>827</v>
      </c>
    </row>
    <row r="478" spans="6:8" hidden="1" x14ac:dyDescent="0.25">
      <c r="F478" s="64">
        <f t="shared" si="7"/>
        <v>477</v>
      </c>
      <c r="G478" t="s">
        <v>520</v>
      </c>
      <c r="H478" t="s">
        <v>519</v>
      </c>
    </row>
    <row r="479" spans="6:8" hidden="1" x14ac:dyDescent="0.25">
      <c r="F479" s="64">
        <f t="shared" si="7"/>
        <v>478</v>
      </c>
      <c r="G479" t="s">
        <v>1036</v>
      </c>
      <c r="H479" t="s">
        <v>1035</v>
      </c>
    </row>
    <row r="480" spans="6:8" hidden="1" x14ac:dyDescent="0.25">
      <c r="F480" s="64">
        <f t="shared" si="7"/>
        <v>479</v>
      </c>
      <c r="G480" t="s">
        <v>508</v>
      </c>
      <c r="H480" t="s">
        <v>507</v>
      </c>
    </row>
    <row r="481" spans="6:8" hidden="1" x14ac:dyDescent="0.25">
      <c r="F481" s="64">
        <f t="shared" si="7"/>
        <v>480</v>
      </c>
      <c r="G481" t="s">
        <v>620</v>
      </c>
      <c r="H481" t="s">
        <v>619</v>
      </c>
    </row>
    <row r="482" spans="6:8" hidden="1" x14ac:dyDescent="0.25">
      <c r="F482" s="64">
        <f t="shared" si="7"/>
        <v>481</v>
      </c>
      <c r="G482" t="s">
        <v>730</v>
      </c>
      <c r="H482" t="s">
        <v>729</v>
      </c>
    </row>
    <row r="483" spans="6:8" hidden="1" x14ac:dyDescent="0.25">
      <c r="F483" s="64">
        <f t="shared" si="7"/>
        <v>482</v>
      </c>
      <c r="G483" t="s">
        <v>582</v>
      </c>
      <c r="H483" t="s">
        <v>581</v>
      </c>
    </row>
    <row r="484" spans="6:8" hidden="1" x14ac:dyDescent="0.25">
      <c r="F484" s="64">
        <f t="shared" si="7"/>
        <v>483</v>
      </c>
      <c r="G484" t="s">
        <v>1654</v>
      </c>
      <c r="H484" t="s">
        <v>1653</v>
      </c>
    </row>
    <row r="485" spans="6:8" hidden="1" x14ac:dyDescent="0.25">
      <c r="F485" s="64">
        <f t="shared" si="7"/>
        <v>484</v>
      </c>
      <c r="G485" t="s">
        <v>726</v>
      </c>
      <c r="H485" t="s">
        <v>725</v>
      </c>
    </row>
    <row r="486" spans="6:8" hidden="1" x14ac:dyDescent="0.25">
      <c r="F486" s="64">
        <f t="shared" si="7"/>
        <v>485</v>
      </c>
      <c r="G486" t="s">
        <v>1032</v>
      </c>
      <c r="H486" t="s">
        <v>1031</v>
      </c>
    </row>
    <row r="487" spans="6:8" hidden="1" x14ac:dyDescent="0.25">
      <c r="F487" s="64">
        <f t="shared" si="7"/>
        <v>486</v>
      </c>
      <c r="G487" t="s">
        <v>596</v>
      </c>
      <c r="H487" t="s">
        <v>595</v>
      </c>
    </row>
    <row r="488" spans="6:8" hidden="1" x14ac:dyDescent="0.25">
      <c r="F488" s="64">
        <f t="shared" si="7"/>
        <v>487</v>
      </c>
      <c r="G488" t="s">
        <v>964</v>
      </c>
      <c r="H488" t="s">
        <v>963</v>
      </c>
    </row>
    <row r="489" spans="6:8" hidden="1" x14ac:dyDescent="0.25">
      <c r="F489" s="64">
        <f t="shared" si="7"/>
        <v>488</v>
      </c>
      <c r="G489" t="s">
        <v>734</v>
      </c>
      <c r="H489" t="s">
        <v>733</v>
      </c>
    </row>
    <row r="490" spans="6:8" hidden="1" x14ac:dyDescent="0.25">
      <c r="F490" s="64">
        <f t="shared" si="7"/>
        <v>489</v>
      </c>
      <c r="G490" t="s">
        <v>1596</v>
      </c>
      <c r="H490" t="s">
        <v>1595</v>
      </c>
    </row>
    <row r="491" spans="6:8" hidden="1" x14ac:dyDescent="0.25">
      <c r="F491" s="64">
        <f t="shared" si="7"/>
        <v>490</v>
      </c>
      <c r="G491" t="s">
        <v>966</v>
      </c>
      <c r="H491" t="s">
        <v>965</v>
      </c>
    </row>
    <row r="492" spans="6:8" hidden="1" x14ac:dyDescent="0.25">
      <c r="F492" s="64">
        <f t="shared" si="7"/>
        <v>491</v>
      </c>
      <c r="G492" t="s">
        <v>438</v>
      </c>
      <c r="H492" t="s">
        <v>437</v>
      </c>
    </row>
    <row r="493" spans="6:8" hidden="1" x14ac:dyDescent="0.25">
      <c r="F493" s="64">
        <f t="shared" si="7"/>
        <v>492</v>
      </c>
      <c r="G493" t="s">
        <v>1494</v>
      </c>
      <c r="H493" t="s">
        <v>1493</v>
      </c>
    </row>
    <row r="494" spans="6:8" hidden="1" x14ac:dyDescent="0.25">
      <c r="F494" s="64">
        <f t="shared" si="7"/>
        <v>493</v>
      </c>
      <c r="G494" t="s">
        <v>1130</v>
      </c>
      <c r="H494" t="s">
        <v>1129</v>
      </c>
    </row>
    <row r="495" spans="6:8" hidden="1" x14ac:dyDescent="0.25">
      <c r="F495" s="64">
        <f t="shared" si="7"/>
        <v>494</v>
      </c>
      <c r="G495" t="s">
        <v>950</v>
      </c>
      <c r="H495" t="s">
        <v>949</v>
      </c>
    </row>
    <row r="496" spans="6:8" hidden="1" x14ac:dyDescent="0.25">
      <c r="F496" s="64">
        <f t="shared" si="7"/>
        <v>495</v>
      </c>
      <c r="G496" t="s">
        <v>1040</v>
      </c>
      <c r="H496" t="s">
        <v>1039</v>
      </c>
    </row>
    <row r="497" spans="6:8" hidden="1" x14ac:dyDescent="0.25">
      <c r="F497" s="64">
        <f t="shared" si="7"/>
        <v>496</v>
      </c>
      <c r="G497" t="s">
        <v>1112</v>
      </c>
      <c r="H497" t="s">
        <v>1111</v>
      </c>
    </row>
    <row r="498" spans="6:8" hidden="1" x14ac:dyDescent="0.25">
      <c r="F498" s="64">
        <f t="shared" si="7"/>
        <v>497</v>
      </c>
      <c r="G498" t="s">
        <v>654</v>
      </c>
      <c r="H498" t="s">
        <v>653</v>
      </c>
    </row>
    <row r="499" spans="6:8" hidden="1" x14ac:dyDescent="0.25">
      <c r="F499" s="64">
        <f t="shared" si="7"/>
        <v>498</v>
      </c>
      <c r="G499" t="s">
        <v>1292</v>
      </c>
      <c r="H499" t="s">
        <v>1291</v>
      </c>
    </row>
    <row r="500" spans="6:8" hidden="1" x14ac:dyDescent="0.25">
      <c r="F500" s="64">
        <f t="shared" si="7"/>
        <v>499</v>
      </c>
      <c r="G500" t="s">
        <v>678</v>
      </c>
      <c r="H500" t="s">
        <v>677</v>
      </c>
    </row>
    <row r="501" spans="6:8" hidden="1" x14ac:dyDescent="0.25">
      <c r="F501" s="64">
        <f t="shared" si="7"/>
        <v>500</v>
      </c>
      <c r="G501" t="s">
        <v>656</v>
      </c>
      <c r="H501" t="s">
        <v>655</v>
      </c>
    </row>
    <row r="502" spans="6:8" hidden="1" x14ac:dyDescent="0.25">
      <c r="F502" s="64">
        <f t="shared" si="7"/>
        <v>501</v>
      </c>
      <c r="G502" t="s">
        <v>440</v>
      </c>
      <c r="H502" t="s">
        <v>439</v>
      </c>
    </row>
    <row r="503" spans="6:8" hidden="1" x14ac:dyDescent="0.25">
      <c r="F503" s="64">
        <f t="shared" si="7"/>
        <v>502</v>
      </c>
      <c r="G503" t="s">
        <v>792</v>
      </c>
      <c r="H503" t="s">
        <v>791</v>
      </c>
    </row>
    <row r="504" spans="6:8" hidden="1" x14ac:dyDescent="0.25">
      <c r="F504" s="64">
        <f t="shared" si="7"/>
        <v>503</v>
      </c>
      <c r="G504" t="s">
        <v>674</v>
      </c>
      <c r="H504" t="s">
        <v>673</v>
      </c>
    </row>
    <row r="505" spans="6:8" hidden="1" x14ac:dyDescent="0.25">
      <c r="F505" s="64">
        <f t="shared" si="7"/>
        <v>504</v>
      </c>
      <c r="G505" t="s">
        <v>304</v>
      </c>
      <c r="H505" t="s">
        <v>303</v>
      </c>
    </row>
    <row r="506" spans="6:8" hidden="1" x14ac:dyDescent="0.25">
      <c r="F506" s="64">
        <f t="shared" si="7"/>
        <v>505</v>
      </c>
      <c r="G506" t="s">
        <v>874</v>
      </c>
      <c r="H506" t="s">
        <v>873</v>
      </c>
    </row>
    <row r="507" spans="6:8" hidden="1" x14ac:dyDescent="0.25">
      <c r="F507" s="64">
        <f t="shared" si="7"/>
        <v>506</v>
      </c>
      <c r="G507" t="s">
        <v>808</v>
      </c>
      <c r="H507" t="s">
        <v>807</v>
      </c>
    </row>
    <row r="508" spans="6:8" hidden="1" x14ac:dyDescent="0.25">
      <c r="F508" s="64">
        <f t="shared" si="7"/>
        <v>507</v>
      </c>
      <c r="G508" t="s">
        <v>830</v>
      </c>
      <c r="H508" t="s">
        <v>829</v>
      </c>
    </row>
    <row r="509" spans="6:8" hidden="1" x14ac:dyDescent="0.25">
      <c r="F509" s="64">
        <f t="shared" si="7"/>
        <v>508</v>
      </c>
      <c r="G509" t="s">
        <v>386</v>
      </c>
      <c r="H509" t="s">
        <v>385</v>
      </c>
    </row>
    <row r="510" spans="6:8" hidden="1" x14ac:dyDescent="0.25">
      <c r="F510" s="64">
        <f t="shared" si="7"/>
        <v>509</v>
      </c>
      <c r="G510" t="s">
        <v>1696</v>
      </c>
      <c r="H510" t="s">
        <v>1695</v>
      </c>
    </row>
    <row r="511" spans="6:8" hidden="1" x14ac:dyDescent="0.25">
      <c r="F511" s="64">
        <f t="shared" si="7"/>
        <v>510</v>
      </c>
      <c r="G511" t="s">
        <v>554</v>
      </c>
      <c r="H511" t="s">
        <v>553</v>
      </c>
    </row>
    <row r="512" spans="6:8" hidden="1" x14ac:dyDescent="0.25">
      <c r="F512" s="64">
        <f t="shared" si="7"/>
        <v>511</v>
      </c>
      <c r="G512" t="s">
        <v>418</v>
      </c>
      <c r="H512" t="s">
        <v>417</v>
      </c>
    </row>
    <row r="513" spans="6:8" hidden="1" x14ac:dyDescent="0.25">
      <c r="F513" s="64">
        <f t="shared" si="7"/>
        <v>512</v>
      </c>
      <c r="G513" t="s">
        <v>856</v>
      </c>
      <c r="H513" t="s">
        <v>855</v>
      </c>
    </row>
    <row r="514" spans="6:8" hidden="1" x14ac:dyDescent="0.25">
      <c r="F514" s="64">
        <f t="shared" si="7"/>
        <v>513</v>
      </c>
      <c r="G514" t="s">
        <v>790</v>
      </c>
      <c r="H514" t="s">
        <v>789</v>
      </c>
    </row>
    <row r="515" spans="6:8" hidden="1" x14ac:dyDescent="0.25">
      <c r="F515" s="64">
        <f t="shared" si="7"/>
        <v>514</v>
      </c>
      <c r="G515" t="s">
        <v>110</v>
      </c>
      <c r="H515" t="s">
        <v>109</v>
      </c>
    </row>
    <row r="516" spans="6:8" hidden="1" x14ac:dyDescent="0.25">
      <c r="F516" s="64">
        <f t="shared" ref="F516:F579" si="8">F515+1</f>
        <v>515</v>
      </c>
      <c r="G516" t="s">
        <v>1522</v>
      </c>
      <c r="H516" t="s">
        <v>1521</v>
      </c>
    </row>
    <row r="517" spans="6:8" hidden="1" x14ac:dyDescent="0.25">
      <c r="F517" s="64">
        <f t="shared" si="8"/>
        <v>516</v>
      </c>
      <c r="G517" t="s">
        <v>1838</v>
      </c>
      <c r="H517" t="s">
        <v>1837</v>
      </c>
    </row>
    <row r="518" spans="6:8" hidden="1" x14ac:dyDescent="0.25">
      <c r="F518" s="64">
        <f t="shared" si="8"/>
        <v>517</v>
      </c>
      <c r="G518" t="s">
        <v>1324</v>
      </c>
      <c r="H518" t="s">
        <v>1323</v>
      </c>
    </row>
    <row r="519" spans="6:8" hidden="1" x14ac:dyDescent="0.25">
      <c r="F519" s="64">
        <f t="shared" si="8"/>
        <v>518</v>
      </c>
      <c r="G519" t="s">
        <v>1554</v>
      </c>
      <c r="H519" t="s">
        <v>1553</v>
      </c>
    </row>
    <row r="520" spans="6:8" hidden="1" x14ac:dyDescent="0.25">
      <c r="F520" s="64">
        <f t="shared" si="8"/>
        <v>519</v>
      </c>
      <c r="G520" t="s">
        <v>1588</v>
      </c>
      <c r="H520" t="s">
        <v>1587</v>
      </c>
    </row>
    <row r="521" spans="6:8" hidden="1" x14ac:dyDescent="0.25">
      <c r="F521" s="64">
        <f t="shared" si="8"/>
        <v>520</v>
      </c>
      <c r="G521" t="s">
        <v>1652</v>
      </c>
      <c r="H521" t="s">
        <v>1651</v>
      </c>
    </row>
    <row r="522" spans="6:8" hidden="1" x14ac:dyDescent="0.25">
      <c r="F522" s="64">
        <f t="shared" si="8"/>
        <v>521</v>
      </c>
      <c r="G522" t="s">
        <v>1548</v>
      </c>
      <c r="H522" t="s">
        <v>1547</v>
      </c>
    </row>
    <row r="523" spans="6:8" hidden="1" x14ac:dyDescent="0.25">
      <c r="F523" s="64">
        <f t="shared" si="8"/>
        <v>522</v>
      </c>
      <c r="G523" t="s">
        <v>1864</v>
      </c>
      <c r="H523" t="s">
        <v>1863</v>
      </c>
    </row>
    <row r="524" spans="6:8" hidden="1" x14ac:dyDescent="0.25">
      <c r="F524" s="64">
        <f t="shared" si="8"/>
        <v>523</v>
      </c>
      <c r="G524" t="s">
        <v>802</v>
      </c>
      <c r="H524" t="s">
        <v>801</v>
      </c>
    </row>
    <row r="525" spans="6:8" hidden="1" x14ac:dyDescent="0.25">
      <c r="F525" s="64">
        <f t="shared" si="8"/>
        <v>524</v>
      </c>
      <c r="G525" t="s">
        <v>832</v>
      </c>
      <c r="H525" t="s">
        <v>831</v>
      </c>
    </row>
    <row r="526" spans="6:8" hidden="1" x14ac:dyDescent="0.25">
      <c r="F526" s="64">
        <f t="shared" si="8"/>
        <v>525</v>
      </c>
      <c r="G526" t="s">
        <v>1490</v>
      </c>
      <c r="H526" t="s">
        <v>1489</v>
      </c>
    </row>
    <row r="527" spans="6:8" hidden="1" x14ac:dyDescent="0.25">
      <c r="F527" s="64">
        <f t="shared" si="8"/>
        <v>526</v>
      </c>
      <c r="G527" t="s">
        <v>1726</v>
      </c>
      <c r="H527" t="s">
        <v>1725</v>
      </c>
    </row>
    <row r="528" spans="6:8" hidden="1" x14ac:dyDescent="0.25">
      <c r="F528" s="64">
        <f t="shared" si="8"/>
        <v>527</v>
      </c>
      <c r="G528" t="s">
        <v>1944</v>
      </c>
      <c r="H528" t="s">
        <v>1943</v>
      </c>
    </row>
    <row r="529" spans="6:8" hidden="1" x14ac:dyDescent="0.25">
      <c r="F529" s="64">
        <f t="shared" si="8"/>
        <v>528</v>
      </c>
      <c r="G529" t="s">
        <v>414</v>
      </c>
      <c r="H529" t="s">
        <v>413</v>
      </c>
    </row>
    <row r="530" spans="6:8" hidden="1" x14ac:dyDescent="0.25">
      <c r="F530" s="64">
        <f t="shared" si="8"/>
        <v>529</v>
      </c>
      <c r="G530" t="s">
        <v>938</v>
      </c>
      <c r="H530" t="s">
        <v>937</v>
      </c>
    </row>
    <row r="531" spans="6:8" hidden="1" x14ac:dyDescent="0.25">
      <c r="F531" s="64">
        <f t="shared" si="8"/>
        <v>530</v>
      </c>
      <c r="G531" t="s">
        <v>1942</v>
      </c>
      <c r="H531" t="s">
        <v>1941</v>
      </c>
    </row>
    <row r="532" spans="6:8" hidden="1" x14ac:dyDescent="0.25">
      <c r="F532" s="64">
        <f t="shared" si="8"/>
        <v>531</v>
      </c>
      <c r="G532" t="s">
        <v>748</v>
      </c>
      <c r="H532" t="s">
        <v>747</v>
      </c>
    </row>
    <row r="533" spans="6:8" hidden="1" x14ac:dyDescent="0.25">
      <c r="F533" s="64">
        <f t="shared" si="8"/>
        <v>532</v>
      </c>
      <c r="G533" t="s">
        <v>1006</v>
      </c>
      <c r="H533" t="s">
        <v>1005</v>
      </c>
    </row>
    <row r="534" spans="6:8" hidden="1" x14ac:dyDescent="0.25">
      <c r="F534" s="64">
        <f t="shared" si="8"/>
        <v>533</v>
      </c>
      <c r="G534" t="s">
        <v>340</v>
      </c>
      <c r="H534" t="s">
        <v>339</v>
      </c>
    </row>
    <row r="535" spans="6:8" hidden="1" x14ac:dyDescent="0.25">
      <c r="F535" s="64">
        <f t="shared" si="8"/>
        <v>534</v>
      </c>
      <c r="G535" t="s">
        <v>138</v>
      </c>
      <c r="H535" t="s">
        <v>137</v>
      </c>
    </row>
    <row r="536" spans="6:8" hidden="1" x14ac:dyDescent="0.25">
      <c r="F536" s="64">
        <f t="shared" si="8"/>
        <v>535</v>
      </c>
      <c r="G536" t="s">
        <v>1954</v>
      </c>
      <c r="H536" t="s">
        <v>1953</v>
      </c>
    </row>
    <row r="537" spans="6:8" hidden="1" x14ac:dyDescent="0.25">
      <c r="F537" s="64">
        <f t="shared" si="8"/>
        <v>536</v>
      </c>
      <c r="G537" t="s">
        <v>302</v>
      </c>
      <c r="H537" t="s">
        <v>301</v>
      </c>
    </row>
    <row r="538" spans="6:8" hidden="1" x14ac:dyDescent="0.25">
      <c r="F538" s="64">
        <f t="shared" si="8"/>
        <v>537</v>
      </c>
      <c r="G538" t="s">
        <v>932</v>
      </c>
      <c r="H538" t="s">
        <v>931</v>
      </c>
    </row>
    <row r="539" spans="6:8" hidden="1" x14ac:dyDescent="0.25">
      <c r="F539" s="64">
        <f t="shared" si="8"/>
        <v>538</v>
      </c>
      <c r="G539" t="s">
        <v>226</v>
      </c>
      <c r="H539" t="s">
        <v>225</v>
      </c>
    </row>
    <row r="540" spans="6:8" hidden="1" x14ac:dyDescent="0.25">
      <c r="F540" s="64">
        <f t="shared" si="8"/>
        <v>539</v>
      </c>
      <c r="G540" t="s">
        <v>702</v>
      </c>
      <c r="H540" t="s">
        <v>701</v>
      </c>
    </row>
    <row r="541" spans="6:8" hidden="1" x14ac:dyDescent="0.25">
      <c r="F541" s="64">
        <f t="shared" si="8"/>
        <v>540</v>
      </c>
      <c r="G541" t="s">
        <v>1296</v>
      </c>
      <c r="H541" t="s">
        <v>1295</v>
      </c>
    </row>
    <row r="542" spans="6:8" hidden="1" x14ac:dyDescent="0.25">
      <c r="F542" s="64">
        <f t="shared" si="8"/>
        <v>541</v>
      </c>
      <c r="G542" t="s">
        <v>1046</v>
      </c>
      <c r="H542" t="s">
        <v>1045</v>
      </c>
    </row>
    <row r="543" spans="6:8" hidden="1" x14ac:dyDescent="0.25">
      <c r="F543" s="64">
        <f t="shared" si="8"/>
        <v>542</v>
      </c>
      <c r="G543" t="s">
        <v>458</v>
      </c>
      <c r="H543" t="s">
        <v>457</v>
      </c>
    </row>
    <row r="544" spans="6:8" hidden="1" x14ac:dyDescent="0.25">
      <c r="F544" s="64">
        <f t="shared" si="8"/>
        <v>543</v>
      </c>
      <c r="G544" t="s">
        <v>822</v>
      </c>
      <c r="H544" t="s">
        <v>821</v>
      </c>
    </row>
    <row r="545" spans="6:8" hidden="1" x14ac:dyDescent="0.25">
      <c r="F545" s="64">
        <f t="shared" si="8"/>
        <v>544</v>
      </c>
      <c r="G545" t="s">
        <v>794</v>
      </c>
      <c r="H545" t="s">
        <v>793</v>
      </c>
    </row>
    <row r="546" spans="6:8" hidden="1" x14ac:dyDescent="0.25">
      <c r="F546" s="64">
        <f t="shared" si="8"/>
        <v>545</v>
      </c>
      <c r="G546" t="s">
        <v>352</v>
      </c>
      <c r="H546" t="s">
        <v>351</v>
      </c>
    </row>
    <row r="547" spans="6:8" hidden="1" x14ac:dyDescent="0.25">
      <c r="F547" s="64">
        <f t="shared" si="8"/>
        <v>546</v>
      </c>
      <c r="G547" t="s">
        <v>1342</v>
      </c>
      <c r="H547" t="s">
        <v>1341</v>
      </c>
    </row>
    <row r="548" spans="6:8" hidden="1" x14ac:dyDescent="0.25">
      <c r="F548" s="64">
        <f t="shared" si="8"/>
        <v>547</v>
      </c>
      <c r="G548" t="s">
        <v>480</v>
      </c>
      <c r="H548" t="s">
        <v>479</v>
      </c>
    </row>
    <row r="549" spans="6:8" hidden="1" x14ac:dyDescent="0.25">
      <c r="F549" s="64">
        <f t="shared" si="8"/>
        <v>548</v>
      </c>
      <c r="G549" t="s">
        <v>1504</v>
      </c>
      <c r="H549" t="s">
        <v>1503</v>
      </c>
    </row>
    <row r="550" spans="6:8" hidden="1" x14ac:dyDescent="0.25">
      <c r="F550" s="64">
        <f t="shared" si="8"/>
        <v>549</v>
      </c>
      <c r="G550" t="s">
        <v>1618</v>
      </c>
      <c r="H550" t="s">
        <v>1617</v>
      </c>
    </row>
    <row r="551" spans="6:8" hidden="1" x14ac:dyDescent="0.25">
      <c r="F551" s="64">
        <f t="shared" si="8"/>
        <v>550</v>
      </c>
      <c r="G551" t="s">
        <v>1294</v>
      </c>
      <c r="H551" t="s">
        <v>1293</v>
      </c>
    </row>
    <row r="552" spans="6:8" hidden="1" x14ac:dyDescent="0.25">
      <c r="F552" s="64">
        <f t="shared" si="8"/>
        <v>551</v>
      </c>
      <c r="G552" t="s">
        <v>1528</v>
      </c>
      <c r="H552" t="s">
        <v>1527</v>
      </c>
    </row>
    <row r="553" spans="6:8" hidden="1" x14ac:dyDescent="0.25">
      <c r="F553" s="64">
        <f t="shared" si="8"/>
        <v>552</v>
      </c>
      <c r="G553" t="s">
        <v>358</v>
      </c>
      <c r="H553" t="s">
        <v>357</v>
      </c>
    </row>
    <row r="554" spans="6:8" hidden="1" x14ac:dyDescent="0.25">
      <c r="F554" s="64">
        <f t="shared" si="8"/>
        <v>553</v>
      </c>
      <c r="G554" t="s">
        <v>658</v>
      </c>
      <c r="H554" t="s">
        <v>657</v>
      </c>
    </row>
    <row r="555" spans="6:8" hidden="1" x14ac:dyDescent="0.25">
      <c r="F555" s="64">
        <f t="shared" si="8"/>
        <v>554</v>
      </c>
      <c r="G555" t="s">
        <v>872</v>
      </c>
      <c r="H555" t="s">
        <v>871</v>
      </c>
    </row>
    <row r="556" spans="6:8" hidden="1" x14ac:dyDescent="0.25">
      <c r="F556" s="64">
        <f t="shared" si="8"/>
        <v>555</v>
      </c>
      <c r="G556" t="s">
        <v>514</v>
      </c>
      <c r="H556" t="s">
        <v>513</v>
      </c>
    </row>
    <row r="557" spans="6:8" hidden="1" x14ac:dyDescent="0.25">
      <c r="F557" s="64">
        <f t="shared" si="8"/>
        <v>556</v>
      </c>
      <c r="G557" t="s">
        <v>1270</v>
      </c>
      <c r="H557" t="s">
        <v>1269</v>
      </c>
    </row>
    <row r="558" spans="6:8" hidden="1" x14ac:dyDescent="0.25">
      <c r="F558" s="64">
        <f t="shared" si="8"/>
        <v>557</v>
      </c>
      <c r="G558" t="s">
        <v>698</v>
      </c>
      <c r="H558" t="s">
        <v>697</v>
      </c>
    </row>
    <row r="559" spans="6:8" hidden="1" x14ac:dyDescent="0.25">
      <c r="F559" s="64">
        <f t="shared" si="8"/>
        <v>558</v>
      </c>
      <c r="G559" t="s">
        <v>1074</v>
      </c>
      <c r="H559" t="s">
        <v>1073</v>
      </c>
    </row>
    <row r="560" spans="6:8" hidden="1" x14ac:dyDescent="0.25">
      <c r="F560" s="64">
        <f t="shared" si="8"/>
        <v>559</v>
      </c>
      <c r="G560" t="s">
        <v>1000</v>
      </c>
      <c r="H560" t="s">
        <v>999</v>
      </c>
    </row>
    <row r="561" spans="6:8" hidden="1" x14ac:dyDescent="0.25">
      <c r="F561" s="64">
        <f t="shared" si="8"/>
        <v>560</v>
      </c>
      <c r="G561" t="s">
        <v>1722</v>
      </c>
      <c r="H561" t="s">
        <v>1721</v>
      </c>
    </row>
    <row r="562" spans="6:8" hidden="1" x14ac:dyDescent="0.25">
      <c r="F562" s="64">
        <f t="shared" si="8"/>
        <v>561</v>
      </c>
      <c r="G562" t="s">
        <v>516</v>
      </c>
      <c r="H562" t="s">
        <v>515</v>
      </c>
    </row>
    <row r="563" spans="6:8" hidden="1" x14ac:dyDescent="0.25">
      <c r="F563" s="64">
        <f t="shared" si="8"/>
        <v>562</v>
      </c>
      <c r="G563" t="s">
        <v>128</v>
      </c>
      <c r="H563" t="s">
        <v>127</v>
      </c>
    </row>
    <row r="564" spans="6:8" hidden="1" x14ac:dyDescent="0.25">
      <c r="F564" s="64">
        <f t="shared" si="8"/>
        <v>563</v>
      </c>
      <c r="G564" t="s">
        <v>1326</v>
      </c>
      <c r="H564" t="s">
        <v>1325</v>
      </c>
    </row>
    <row r="565" spans="6:8" hidden="1" x14ac:dyDescent="0.25">
      <c r="F565" s="64">
        <f t="shared" si="8"/>
        <v>564</v>
      </c>
      <c r="G565" t="s">
        <v>1088</v>
      </c>
      <c r="H565" t="s">
        <v>1087</v>
      </c>
    </row>
    <row r="566" spans="6:8" hidden="1" x14ac:dyDescent="0.25">
      <c r="F566" s="64">
        <f t="shared" si="8"/>
        <v>565</v>
      </c>
      <c r="G566" t="s">
        <v>908</v>
      </c>
      <c r="H566" t="s">
        <v>907</v>
      </c>
    </row>
    <row r="567" spans="6:8" hidden="1" x14ac:dyDescent="0.25">
      <c r="F567" s="64">
        <f t="shared" si="8"/>
        <v>566</v>
      </c>
      <c r="G567" t="s">
        <v>1100</v>
      </c>
      <c r="H567" t="s">
        <v>1099</v>
      </c>
    </row>
    <row r="568" spans="6:8" hidden="1" x14ac:dyDescent="0.25">
      <c r="F568" s="64">
        <f t="shared" si="8"/>
        <v>567</v>
      </c>
      <c r="G568" t="s">
        <v>722</v>
      </c>
      <c r="H568" t="s">
        <v>721</v>
      </c>
    </row>
    <row r="569" spans="6:8" hidden="1" x14ac:dyDescent="0.25">
      <c r="F569" s="64">
        <f t="shared" si="8"/>
        <v>568</v>
      </c>
      <c r="G569" t="s">
        <v>1758</v>
      </c>
      <c r="H569" t="s">
        <v>1757</v>
      </c>
    </row>
    <row r="570" spans="6:8" hidden="1" x14ac:dyDescent="0.25">
      <c r="F570" s="64">
        <f t="shared" si="8"/>
        <v>569</v>
      </c>
      <c r="G570" t="s">
        <v>434</v>
      </c>
      <c r="H570" t="s">
        <v>433</v>
      </c>
    </row>
    <row r="571" spans="6:8" hidden="1" x14ac:dyDescent="0.25">
      <c r="F571" s="64">
        <f t="shared" si="8"/>
        <v>570</v>
      </c>
      <c r="G571" t="s">
        <v>1626</v>
      </c>
      <c r="H571" t="s">
        <v>1625</v>
      </c>
    </row>
    <row r="572" spans="6:8" hidden="1" x14ac:dyDescent="0.25">
      <c r="F572" s="64">
        <f t="shared" si="8"/>
        <v>571</v>
      </c>
      <c r="G572" t="s">
        <v>804</v>
      </c>
      <c r="H572" t="s">
        <v>803</v>
      </c>
    </row>
    <row r="573" spans="6:8" hidden="1" x14ac:dyDescent="0.25">
      <c r="F573" s="64">
        <f t="shared" si="8"/>
        <v>572</v>
      </c>
      <c r="G573" t="s">
        <v>944</v>
      </c>
      <c r="H573" t="s">
        <v>943</v>
      </c>
    </row>
    <row r="574" spans="6:8" hidden="1" x14ac:dyDescent="0.25">
      <c r="F574" s="64">
        <f t="shared" si="8"/>
        <v>573</v>
      </c>
      <c r="G574" t="s">
        <v>504</v>
      </c>
      <c r="H574" t="s">
        <v>503</v>
      </c>
    </row>
    <row r="575" spans="6:8" hidden="1" x14ac:dyDescent="0.25">
      <c r="F575" s="64">
        <f t="shared" si="8"/>
        <v>574</v>
      </c>
      <c r="G575" t="s">
        <v>1598</v>
      </c>
      <c r="H575" t="s">
        <v>1597</v>
      </c>
    </row>
    <row r="576" spans="6:8" hidden="1" x14ac:dyDescent="0.25">
      <c r="F576" s="64">
        <f t="shared" si="8"/>
        <v>575</v>
      </c>
      <c r="G576" t="s">
        <v>1640</v>
      </c>
      <c r="H576" t="s">
        <v>1639</v>
      </c>
    </row>
    <row r="577" spans="6:8" hidden="1" x14ac:dyDescent="0.25">
      <c r="F577" s="64">
        <f t="shared" si="8"/>
        <v>576</v>
      </c>
      <c r="G577" t="s">
        <v>1574</v>
      </c>
      <c r="H577" t="s">
        <v>1573</v>
      </c>
    </row>
    <row r="578" spans="6:8" hidden="1" x14ac:dyDescent="0.25">
      <c r="F578" s="64">
        <f t="shared" si="8"/>
        <v>577</v>
      </c>
      <c r="G578" t="s">
        <v>1784</v>
      </c>
      <c r="H578" t="s">
        <v>1783</v>
      </c>
    </row>
    <row r="579" spans="6:8" hidden="1" x14ac:dyDescent="0.25">
      <c r="F579" s="64">
        <f t="shared" si="8"/>
        <v>578</v>
      </c>
      <c r="G579" t="s">
        <v>760</v>
      </c>
      <c r="H579" t="s">
        <v>759</v>
      </c>
    </row>
    <row r="580" spans="6:8" hidden="1" x14ac:dyDescent="0.25">
      <c r="F580" s="64">
        <f t="shared" ref="F580:F643" si="9">F579+1</f>
        <v>579</v>
      </c>
      <c r="G580" t="s">
        <v>1402</v>
      </c>
      <c r="H580" t="s">
        <v>1401</v>
      </c>
    </row>
    <row r="581" spans="6:8" hidden="1" x14ac:dyDescent="0.25">
      <c r="F581" s="64">
        <f t="shared" si="9"/>
        <v>580</v>
      </c>
      <c r="G581" t="s">
        <v>644</v>
      </c>
      <c r="H581" t="s">
        <v>643</v>
      </c>
    </row>
    <row r="582" spans="6:8" hidden="1" x14ac:dyDescent="0.25">
      <c r="F582" s="64">
        <f t="shared" si="9"/>
        <v>581</v>
      </c>
      <c r="G582" t="s">
        <v>546</v>
      </c>
      <c r="H582" t="s">
        <v>545</v>
      </c>
    </row>
    <row r="583" spans="6:8" hidden="1" x14ac:dyDescent="0.25">
      <c r="F583" s="64">
        <f t="shared" si="9"/>
        <v>582</v>
      </c>
      <c r="G583" t="s">
        <v>1242</v>
      </c>
      <c r="H583" t="s">
        <v>1241</v>
      </c>
    </row>
    <row r="584" spans="6:8" hidden="1" x14ac:dyDescent="0.25">
      <c r="F584" s="64">
        <f t="shared" si="9"/>
        <v>583</v>
      </c>
      <c r="G584" t="s">
        <v>242</v>
      </c>
      <c r="H584" t="s">
        <v>241</v>
      </c>
    </row>
    <row r="585" spans="6:8" hidden="1" x14ac:dyDescent="0.25">
      <c r="F585" s="64">
        <f t="shared" si="9"/>
        <v>584</v>
      </c>
      <c r="G585" t="s">
        <v>1344</v>
      </c>
      <c r="H585" t="s">
        <v>1343</v>
      </c>
    </row>
    <row r="586" spans="6:8" hidden="1" x14ac:dyDescent="0.25">
      <c r="F586" s="64">
        <f t="shared" si="9"/>
        <v>585</v>
      </c>
      <c r="G586" t="s">
        <v>278</v>
      </c>
      <c r="H586" t="s">
        <v>277</v>
      </c>
    </row>
    <row r="587" spans="6:8" hidden="1" x14ac:dyDescent="0.25">
      <c r="F587" s="64">
        <f t="shared" si="9"/>
        <v>586</v>
      </c>
      <c r="G587" t="s">
        <v>1174</v>
      </c>
      <c r="H587" t="s">
        <v>1173</v>
      </c>
    </row>
    <row r="588" spans="6:8" hidden="1" x14ac:dyDescent="0.25">
      <c r="F588" s="64">
        <f t="shared" si="9"/>
        <v>587</v>
      </c>
      <c r="G588" t="s">
        <v>450</v>
      </c>
      <c r="H588" t="s">
        <v>449</v>
      </c>
    </row>
    <row r="589" spans="6:8" hidden="1" x14ac:dyDescent="0.25">
      <c r="F589" s="64">
        <f t="shared" si="9"/>
        <v>588</v>
      </c>
      <c r="G589" t="s">
        <v>1644</v>
      </c>
      <c r="H589" t="s">
        <v>1643</v>
      </c>
    </row>
    <row r="590" spans="6:8" hidden="1" x14ac:dyDescent="0.25">
      <c r="F590" s="64">
        <f t="shared" si="9"/>
        <v>589</v>
      </c>
      <c r="G590" t="s">
        <v>1900</v>
      </c>
      <c r="H590" t="s">
        <v>1899</v>
      </c>
    </row>
    <row r="591" spans="6:8" hidden="1" x14ac:dyDescent="0.25">
      <c r="F591" s="64">
        <f t="shared" si="9"/>
        <v>590</v>
      </c>
      <c r="G591" t="s">
        <v>1776</v>
      </c>
      <c r="H591" t="s">
        <v>1775</v>
      </c>
    </row>
    <row r="592" spans="6:8" hidden="1" x14ac:dyDescent="0.25">
      <c r="F592" s="64">
        <f t="shared" si="9"/>
        <v>591</v>
      </c>
      <c r="G592" t="s">
        <v>1602</v>
      </c>
      <c r="H592" t="s">
        <v>1601</v>
      </c>
    </row>
    <row r="593" spans="6:8" hidden="1" x14ac:dyDescent="0.25">
      <c r="F593" s="64">
        <f t="shared" si="9"/>
        <v>592</v>
      </c>
      <c r="G593" t="s">
        <v>1276</v>
      </c>
      <c r="H593" t="s">
        <v>1275</v>
      </c>
    </row>
    <row r="594" spans="6:8" hidden="1" x14ac:dyDescent="0.25">
      <c r="F594" s="64">
        <f t="shared" si="9"/>
        <v>593</v>
      </c>
      <c r="G594" t="s">
        <v>1936</v>
      </c>
      <c r="H594" t="s">
        <v>1935</v>
      </c>
    </row>
    <row r="595" spans="6:8" hidden="1" x14ac:dyDescent="0.25">
      <c r="F595" s="64">
        <f t="shared" si="9"/>
        <v>594</v>
      </c>
      <c r="G595" t="s">
        <v>1122</v>
      </c>
      <c r="H595" t="s">
        <v>1121</v>
      </c>
    </row>
    <row r="596" spans="6:8" hidden="1" x14ac:dyDescent="0.25">
      <c r="F596" s="64">
        <f t="shared" si="9"/>
        <v>595</v>
      </c>
      <c r="G596" t="s">
        <v>1612</v>
      </c>
      <c r="H596" t="s">
        <v>1611</v>
      </c>
    </row>
    <row r="597" spans="6:8" hidden="1" x14ac:dyDescent="0.25">
      <c r="F597" s="64">
        <f t="shared" si="9"/>
        <v>596</v>
      </c>
      <c r="G597" t="s">
        <v>296</v>
      </c>
      <c r="H597" t="s">
        <v>295</v>
      </c>
    </row>
    <row r="598" spans="6:8" hidden="1" x14ac:dyDescent="0.25">
      <c r="F598" s="64">
        <f t="shared" si="9"/>
        <v>597</v>
      </c>
      <c r="G598" t="s">
        <v>1332</v>
      </c>
      <c r="H598" t="s">
        <v>1331</v>
      </c>
    </row>
    <row r="599" spans="6:8" hidden="1" x14ac:dyDescent="0.25">
      <c r="F599" s="64">
        <f t="shared" si="9"/>
        <v>598</v>
      </c>
      <c r="G599" t="s">
        <v>1872</v>
      </c>
      <c r="H599" t="s">
        <v>1871</v>
      </c>
    </row>
    <row r="600" spans="6:8" hidden="1" x14ac:dyDescent="0.25">
      <c r="F600" s="64">
        <f t="shared" si="9"/>
        <v>599</v>
      </c>
      <c r="G600" t="s">
        <v>1062</v>
      </c>
      <c r="H600" t="s">
        <v>1061</v>
      </c>
    </row>
    <row r="601" spans="6:8" hidden="1" x14ac:dyDescent="0.25">
      <c r="F601" s="64">
        <f t="shared" si="9"/>
        <v>600</v>
      </c>
      <c r="G601" t="s">
        <v>1786</v>
      </c>
      <c r="H601" t="s">
        <v>1785</v>
      </c>
    </row>
    <row r="602" spans="6:8" hidden="1" x14ac:dyDescent="0.25">
      <c r="F602" s="64">
        <f t="shared" si="9"/>
        <v>601</v>
      </c>
      <c r="G602" t="s">
        <v>1176</v>
      </c>
      <c r="H602" t="s">
        <v>1175</v>
      </c>
    </row>
    <row r="603" spans="6:8" hidden="1" x14ac:dyDescent="0.25">
      <c r="F603" s="64">
        <f t="shared" si="9"/>
        <v>602</v>
      </c>
      <c r="G603" t="s">
        <v>330</v>
      </c>
      <c r="H603" t="s">
        <v>329</v>
      </c>
    </row>
    <row r="604" spans="6:8" hidden="1" x14ac:dyDescent="0.25">
      <c r="F604" s="64">
        <f t="shared" si="9"/>
        <v>603</v>
      </c>
      <c r="G604" t="s">
        <v>1658</v>
      </c>
      <c r="H604" t="s">
        <v>1657</v>
      </c>
    </row>
    <row r="605" spans="6:8" hidden="1" x14ac:dyDescent="0.25">
      <c r="F605" s="64">
        <f t="shared" si="9"/>
        <v>604</v>
      </c>
      <c r="G605" t="s">
        <v>988</v>
      </c>
      <c r="H605" t="s">
        <v>987</v>
      </c>
    </row>
    <row r="606" spans="6:8" hidden="1" x14ac:dyDescent="0.25">
      <c r="F606" s="64">
        <f t="shared" si="9"/>
        <v>605</v>
      </c>
      <c r="G606" t="s">
        <v>622</v>
      </c>
      <c r="H606" t="s">
        <v>621</v>
      </c>
    </row>
    <row r="607" spans="6:8" hidden="1" x14ac:dyDescent="0.25">
      <c r="F607" s="64">
        <f t="shared" si="9"/>
        <v>606</v>
      </c>
      <c r="G607" t="s">
        <v>1536</v>
      </c>
      <c r="H607" t="s">
        <v>1535</v>
      </c>
    </row>
    <row r="608" spans="6:8" hidden="1" x14ac:dyDescent="0.25">
      <c r="F608" s="64">
        <f t="shared" si="9"/>
        <v>607</v>
      </c>
      <c r="G608" t="s">
        <v>916</v>
      </c>
      <c r="H608" t="s">
        <v>915</v>
      </c>
    </row>
    <row r="609" spans="6:8" hidden="1" x14ac:dyDescent="0.25">
      <c r="F609" s="64">
        <f t="shared" si="9"/>
        <v>608</v>
      </c>
      <c r="G609" t="s">
        <v>1010</v>
      </c>
      <c r="H609" t="s">
        <v>1009</v>
      </c>
    </row>
    <row r="610" spans="6:8" hidden="1" x14ac:dyDescent="0.25">
      <c r="F610" s="64">
        <f t="shared" si="9"/>
        <v>609</v>
      </c>
      <c r="G610" t="s">
        <v>1358</v>
      </c>
      <c r="H610" t="s">
        <v>1357</v>
      </c>
    </row>
    <row r="611" spans="6:8" hidden="1" x14ac:dyDescent="0.25">
      <c r="F611" s="64">
        <f t="shared" si="9"/>
        <v>610</v>
      </c>
      <c r="G611" t="s">
        <v>1356</v>
      </c>
      <c r="H611" t="s">
        <v>1355</v>
      </c>
    </row>
    <row r="612" spans="6:8" hidden="1" x14ac:dyDescent="0.25">
      <c r="F612" s="64">
        <f t="shared" si="9"/>
        <v>611</v>
      </c>
      <c r="G612" t="s">
        <v>1934</v>
      </c>
      <c r="H612" t="s">
        <v>1933</v>
      </c>
    </row>
    <row r="613" spans="6:8" hidden="1" x14ac:dyDescent="0.25">
      <c r="F613" s="64">
        <f t="shared" si="9"/>
        <v>612</v>
      </c>
      <c r="G613" t="s">
        <v>894</v>
      </c>
      <c r="H613" t="s">
        <v>893</v>
      </c>
    </row>
    <row r="614" spans="6:8" hidden="1" x14ac:dyDescent="0.25">
      <c r="F614" s="64">
        <f t="shared" si="9"/>
        <v>613</v>
      </c>
      <c r="G614" t="s">
        <v>364</v>
      </c>
      <c r="H614" t="s">
        <v>363</v>
      </c>
    </row>
    <row r="615" spans="6:8" hidden="1" x14ac:dyDescent="0.25">
      <c r="F615" s="64">
        <f t="shared" si="9"/>
        <v>614</v>
      </c>
      <c r="G615" t="s">
        <v>1592</v>
      </c>
      <c r="H615" t="s">
        <v>1591</v>
      </c>
    </row>
    <row r="616" spans="6:8" hidden="1" x14ac:dyDescent="0.25">
      <c r="F616" s="64">
        <f t="shared" si="9"/>
        <v>615</v>
      </c>
      <c r="G616" t="s">
        <v>334</v>
      </c>
      <c r="H616" t="s">
        <v>333</v>
      </c>
    </row>
    <row r="617" spans="6:8" hidden="1" x14ac:dyDescent="0.25">
      <c r="F617" s="64">
        <f t="shared" si="9"/>
        <v>616</v>
      </c>
      <c r="G617" t="s">
        <v>1426</v>
      </c>
      <c r="H617" t="s">
        <v>1425</v>
      </c>
    </row>
    <row r="618" spans="6:8" hidden="1" x14ac:dyDescent="0.25">
      <c r="F618" s="64">
        <f t="shared" si="9"/>
        <v>617</v>
      </c>
      <c r="G618" t="s">
        <v>1844</v>
      </c>
      <c r="H618" t="s">
        <v>1843</v>
      </c>
    </row>
    <row r="619" spans="6:8" hidden="1" x14ac:dyDescent="0.25">
      <c r="F619" s="64">
        <f t="shared" si="9"/>
        <v>618</v>
      </c>
      <c r="G619" t="s">
        <v>324</v>
      </c>
      <c r="H619" t="s">
        <v>323</v>
      </c>
    </row>
    <row r="620" spans="6:8" hidden="1" x14ac:dyDescent="0.25">
      <c r="F620" s="64">
        <f t="shared" si="9"/>
        <v>619</v>
      </c>
      <c r="G620" t="s">
        <v>164</v>
      </c>
      <c r="H620" t="s">
        <v>163</v>
      </c>
    </row>
    <row r="621" spans="6:8" hidden="1" x14ac:dyDescent="0.25">
      <c r="F621" s="64">
        <f t="shared" si="9"/>
        <v>620</v>
      </c>
      <c r="G621" t="s">
        <v>1674</v>
      </c>
      <c r="H621" t="s">
        <v>1673</v>
      </c>
    </row>
    <row r="622" spans="6:8" hidden="1" x14ac:dyDescent="0.25">
      <c r="F622" s="64">
        <f t="shared" si="9"/>
        <v>621</v>
      </c>
      <c r="G622" t="s">
        <v>1876</v>
      </c>
      <c r="H622" t="s">
        <v>1875</v>
      </c>
    </row>
    <row r="623" spans="6:8" hidden="1" x14ac:dyDescent="0.25">
      <c r="F623" s="64">
        <f t="shared" si="9"/>
        <v>622</v>
      </c>
      <c r="G623" t="s">
        <v>1138</v>
      </c>
      <c r="H623" t="s">
        <v>1137</v>
      </c>
    </row>
    <row r="624" spans="6:8" hidden="1" x14ac:dyDescent="0.25">
      <c r="F624" s="64">
        <f t="shared" si="9"/>
        <v>623</v>
      </c>
      <c r="G624" t="s">
        <v>310</v>
      </c>
      <c r="H624" t="s">
        <v>309</v>
      </c>
    </row>
    <row r="625" spans="6:8" hidden="1" x14ac:dyDescent="0.25">
      <c r="F625" s="64">
        <f t="shared" si="9"/>
        <v>624</v>
      </c>
      <c r="G625" t="s">
        <v>1584</v>
      </c>
      <c r="H625" t="s">
        <v>1583</v>
      </c>
    </row>
    <row r="626" spans="6:8" hidden="1" x14ac:dyDescent="0.25">
      <c r="F626" s="64">
        <f t="shared" si="9"/>
        <v>625</v>
      </c>
      <c r="G626" t="s">
        <v>468</v>
      </c>
      <c r="H626" t="s">
        <v>467</v>
      </c>
    </row>
    <row r="627" spans="6:8" hidden="1" x14ac:dyDescent="0.25">
      <c r="F627" s="64">
        <f t="shared" si="9"/>
        <v>626</v>
      </c>
      <c r="G627" t="s">
        <v>980</v>
      </c>
      <c r="H627" t="s">
        <v>979</v>
      </c>
    </row>
    <row r="628" spans="6:8" hidden="1" x14ac:dyDescent="0.25">
      <c r="F628" s="64">
        <f t="shared" si="9"/>
        <v>627</v>
      </c>
      <c r="G628" t="s">
        <v>1078</v>
      </c>
      <c r="H628" t="s">
        <v>1077</v>
      </c>
    </row>
    <row r="629" spans="6:8" hidden="1" x14ac:dyDescent="0.25">
      <c r="F629" s="64">
        <f t="shared" si="9"/>
        <v>628</v>
      </c>
      <c r="G629" t="s">
        <v>1496</v>
      </c>
      <c r="H629" t="s">
        <v>1495</v>
      </c>
    </row>
    <row r="630" spans="6:8" hidden="1" x14ac:dyDescent="0.25">
      <c r="F630" s="64">
        <f t="shared" si="9"/>
        <v>629</v>
      </c>
      <c r="G630" t="s">
        <v>1874</v>
      </c>
      <c r="H630" t="s">
        <v>1873</v>
      </c>
    </row>
    <row r="631" spans="6:8" hidden="1" x14ac:dyDescent="0.25">
      <c r="F631" s="64">
        <f t="shared" si="9"/>
        <v>630</v>
      </c>
      <c r="G631" t="s">
        <v>1672</v>
      </c>
      <c r="H631" t="s">
        <v>1671</v>
      </c>
    </row>
    <row r="632" spans="6:8" hidden="1" x14ac:dyDescent="0.25">
      <c r="F632" s="64">
        <f t="shared" si="9"/>
        <v>631</v>
      </c>
      <c r="G632" t="s">
        <v>1310</v>
      </c>
      <c r="H632" t="s">
        <v>1309</v>
      </c>
    </row>
    <row r="633" spans="6:8" hidden="1" x14ac:dyDescent="0.25">
      <c r="F633" s="64">
        <f t="shared" si="9"/>
        <v>632</v>
      </c>
      <c r="G633" t="s">
        <v>680</v>
      </c>
      <c r="H633" t="s">
        <v>679</v>
      </c>
    </row>
    <row r="634" spans="6:8" hidden="1" x14ac:dyDescent="0.25">
      <c r="F634" s="64">
        <f t="shared" si="9"/>
        <v>633</v>
      </c>
      <c r="G634" t="s">
        <v>1248</v>
      </c>
      <c r="H634" t="s">
        <v>1247</v>
      </c>
    </row>
    <row r="635" spans="6:8" hidden="1" x14ac:dyDescent="0.25">
      <c r="F635" s="64">
        <f t="shared" si="9"/>
        <v>634</v>
      </c>
      <c r="G635" t="s">
        <v>612</v>
      </c>
      <c r="H635" t="s">
        <v>611</v>
      </c>
    </row>
    <row r="636" spans="6:8" hidden="1" x14ac:dyDescent="0.25">
      <c r="F636" s="64">
        <f t="shared" si="9"/>
        <v>635</v>
      </c>
      <c r="G636" t="s">
        <v>1762</v>
      </c>
      <c r="H636" t="s">
        <v>1761</v>
      </c>
    </row>
    <row r="637" spans="6:8" hidden="1" x14ac:dyDescent="0.25">
      <c r="F637" s="64">
        <f t="shared" si="9"/>
        <v>636</v>
      </c>
      <c r="G637" t="s">
        <v>608</v>
      </c>
      <c r="H637" t="s">
        <v>607</v>
      </c>
    </row>
    <row r="638" spans="6:8" hidden="1" x14ac:dyDescent="0.25">
      <c r="F638" s="64">
        <f t="shared" si="9"/>
        <v>637</v>
      </c>
      <c r="G638" t="s">
        <v>1852</v>
      </c>
      <c r="H638" t="s">
        <v>1851</v>
      </c>
    </row>
    <row r="639" spans="6:8" hidden="1" x14ac:dyDescent="0.25">
      <c r="F639" s="64">
        <f t="shared" si="9"/>
        <v>638</v>
      </c>
      <c r="G639" t="s">
        <v>244</v>
      </c>
      <c r="H639" t="s">
        <v>243</v>
      </c>
    </row>
    <row r="640" spans="6:8" hidden="1" x14ac:dyDescent="0.25">
      <c r="F640" s="64">
        <f t="shared" si="9"/>
        <v>639</v>
      </c>
      <c r="G640" t="s">
        <v>920</v>
      </c>
      <c r="H640" t="s">
        <v>919</v>
      </c>
    </row>
    <row r="641" spans="6:8" hidden="1" x14ac:dyDescent="0.25">
      <c r="F641" s="64">
        <f t="shared" si="9"/>
        <v>640</v>
      </c>
      <c r="G641" t="s">
        <v>1114</v>
      </c>
      <c r="H641" t="s">
        <v>1113</v>
      </c>
    </row>
    <row r="642" spans="6:8" hidden="1" x14ac:dyDescent="0.25">
      <c r="F642" s="64">
        <f t="shared" si="9"/>
        <v>641</v>
      </c>
      <c r="G642" t="s">
        <v>1780</v>
      </c>
      <c r="H642" t="s">
        <v>1779</v>
      </c>
    </row>
    <row r="643" spans="6:8" hidden="1" x14ac:dyDescent="0.25">
      <c r="F643" s="64">
        <f t="shared" si="9"/>
        <v>642</v>
      </c>
      <c r="G643" t="s">
        <v>1818</v>
      </c>
      <c r="H643" t="s">
        <v>1817</v>
      </c>
    </row>
    <row r="644" spans="6:8" hidden="1" x14ac:dyDescent="0.25">
      <c r="F644" s="64">
        <f t="shared" ref="F644:F707" si="10">F643+1</f>
        <v>643</v>
      </c>
      <c r="G644" t="s">
        <v>1920</v>
      </c>
      <c r="H644" t="s">
        <v>1919</v>
      </c>
    </row>
    <row r="645" spans="6:8" hidden="1" x14ac:dyDescent="0.25">
      <c r="F645" s="64">
        <f t="shared" si="10"/>
        <v>644</v>
      </c>
      <c r="G645" t="s">
        <v>1336</v>
      </c>
      <c r="H645" t="s">
        <v>1335</v>
      </c>
    </row>
    <row r="646" spans="6:8" hidden="1" x14ac:dyDescent="0.25">
      <c r="F646" s="64">
        <f t="shared" si="10"/>
        <v>645</v>
      </c>
      <c r="G646" t="s">
        <v>132</v>
      </c>
      <c r="H646" t="s">
        <v>131</v>
      </c>
    </row>
    <row r="647" spans="6:8" hidden="1" x14ac:dyDescent="0.25">
      <c r="F647" s="64">
        <f t="shared" si="10"/>
        <v>646</v>
      </c>
      <c r="G647" t="s">
        <v>1104</v>
      </c>
      <c r="H647" t="s">
        <v>1103</v>
      </c>
    </row>
    <row r="648" spans="6:8" hidden="1" x14ac:dyDescent="0.25">
      <c r="F648" s="64">
        <f t="shared" si="10"/>
        <v>647</v>
      </c>
      <c r="G648" t="s">
        <v>396</v>
      </c>
      <c r="H648" t="s">
        <v>395</v>
      </c>
    </row>
    <row r="649" spans="6:8" hidden="1" x14ac:dyDescent="0.25">
      <c r="F649" s="64">
        <f t="shared" si="10"/>
        <v>648</v>
      </c>
      <c r="G649" t="s">
        <v>168</v>
      </c>
      <c r="H649" t="s">
        <v>167</v>
      </c>
    </row>
    <row r="650" spans="6:8" hidden="1" x14ac:dyDescent="0.25">
      <c r="F650" s="64">
        <f t="shared" si="10"/>
        <v>649</v>
      </c>
      <c r="G650" t="s">
        <v>1938</v>
      </c>
      <c r="H650" t="s">
        <v>1937</v>
      </c>
    </row>
    <row r="651" spans="6:8" hidden="1" x14ac:dyDescent="0.25">
      <c r="F651" s="64">
        <f t="shared" si="10"/>
        <v>650</v>
      </c>
      <c r="G651" t="s">
        <v>120</v>
      </c>
      <c r="H651" t="s">
        <v>119</v>
      </c>
    </row>
    <row r="652" spans="6:8" hidden="1" x14ac:dyDescent="0.25">
      <c r="F652" s="64">
        <f t="shared" si="10"/>
        <v>651</v>
      </c>
      <c r="G652" t="s">
        <v>1230</v>
      </c>
      <c r="H652" t="s">
        <v>1229</v>
      </c>
    </row>
    <row r="653" spans="6:8" hidden="1" x14ac:dyDescent="0.25">
      <c r="F653" s="64">
        <f t="shared" si="10"/>
        <v>652</v>
      </c>
      <c r="G653" t="s">
        <v>1106</v>
      </c>
      <c r="H653" t="s">
        <v>1105</v>
      </c>
    </row>
    <row r="654" spans="6:8" hidden="1" x14ac:dyDescent="0.25">
      <c r="F654" s="64">
        <f t="shared" si="10"/>
        <v>653</v>
      </c>
      <c r="G654" t="s">
        <v>366</v>
      </c>
      <c r="H654" t="s">
        <v>365</v>
      </c>
    </row>
    <row r="655" spans="6:8" hidden="1" x14ac:dyDescent="0.25">
      <c r="F655" s="64">
        <f t="shared" si="10"/>
        <v>654</v>
      </c>
      <c r="G655" t="s">
        <v>1052</v>
      </c>
      <c r="H655" t="s">
        <v>1051</v>
      </c>
    </row>
    <row r="656" spans="6:8" hidden="1" x14ac:dyDescent="0.25">
      <c r="F656" s="64">
        <f t="shared" si="10"/>
        <v>655</v>
      </c>
      <c r="G656" t="s">
        <v>610</v>
      </c>
      <c r="H656" t="s">
        <v>609</v>
      </c>
    </row>
    <row r="657" spans="6:8" hidden="1" x14ac:dyDescent="0.25">
      <c r="F657" s="64">
        <f t="shared" si="10"/>
        <v>656</v>
      </c>
      <c r="G657" t="s">
        <v>590</v>
      </c>
      <c r="H657" t="s">
        <v>589</v>
      </c>
    </row>
    <row r="658" spans="6:8" hidden="1" x14ac:dyDescent="0.25">
      <c r="F658" s="64">
        <f t="shared" si="10"/>
        <v>657</v>
      </c>
      <c r="G658" t="s">
        <v>1150</v>
      </c>
      <c r="H658" t="s">
        <v>1149</v>
      </c>
    </row>
    <row r="659" spans="6:8" hidden="1" x14ac:dyDescent="0.25">
      <c r="F659" s="64">
        <f t="shared" si="10"/>
        <v>658</v>
      </c>
      <c r="G659" t="s">
        <v>584</v>
      </c>
      <c r="H659" t="s">
        <v>583</v>
      </c>
    </row>
    <row r="660" spans="6:8" hidden="1" x14ac:dyDescent="0.25">
      <c r="F660" s="64">
        <f t="shared" si="10"/>
        <v>659</v>
      </c>
      <c r="G660" t="s">
        <v>1506</v>
      </c>
      <c r="H660" t="s">
        <v>1505</v>
      </c>
    </row>
    <row r="661" spans="6:8" hidden="1" x14ac:dyDescent="0.25">
      <c r="F661" s="64">
        <f t="shared" si="10"/>
        <v>660</v>
      </c>
      <c r="G661" t="s">
        <v>320</v>
      </c>
      <c r="H661" t="s">
        <v>319</v>
      </c>
    </row>
    <row r="662" spans="6:8" hidden="1" x14ac:dyDescent="0.25">
      <c r="F662" s="64">
        <f t="shared" si="10"/>
        <v>661</v>
      </c>
      <c r="G662" t="s">
        <v>1650</v>
      </c>
      <c r="H662" t="s">
        <v>1649</v>
      </c>
    </row>
    <row r="663" spans="6:8" hidden="1" x14ac:dyDescent="0.25">
      <c r="F663" s="64">
        <f t="shared" si="10"/>
        <v>662</v>
      </c>
      <c r="G663" t="s">
        <v>604</v>
      </c>
      <c r="H663" t="s">
        <v>603</v>
      </c>
    </row>
    <row r="664" spans="6:8" hidden="1" x14ac:dyDescent="0.25">
      <c r="F664" s="64">
        <f t="shared" si="10"/>
        <v>663</v>
      </c>
      <c r="G664" t="s">
        <v>714</v>
      </c>
      <c r="H664" t="s">
        <v>713</v>
      </c>
    </row>
    <row r="665" spans="6:8" hidden="1" x14ac:dyDescent="0.25">
      <c r="F665" s="64">
        <f t="shared" si="10"/>
        <v>664</v>
      </c>
      <c r="G665" t="s">
        <v>342</v>
      </c>
      <c r="H665" t="s">
        <v>341</v>
      </c>
    </row>
    <row r="666" spans="6:8" hidden="1" x14ac:dyDescent="0.25">
      <c r="F666" s="64">
        <f t="shared" si="10"/>
        <v>665</v>
      </c>
      <c r="G666" t="s">
        <v>1484</v>
      </c>
      <c r="H666" t="s">
        <v>1483</v>
      </c>
    </row>
    <row r="667" spans="6:8" hidden="1" x14ac:dyDescent="0.25">
      <c r="F667" s="64">
        <f t="shared" si="10"/>
        <v>666</v>
      </c>
      <c r="G667" t="s">
        <v>1910</v>
      </c>
      <c r="H667" t="s">
        <v>1909</v>
      </c>
    </row>
    <row r="668" spans="6:8" hidden="1" x14ac:dyDescent="0.25">
      <c r="F668" s="64">
        <f t="shared" si="10"/>
        <v>667</v>
      </c>
      <c r="G668" t="s">
        <v>1170</v>
      </c>
      <c r="H668" t="s">
        <v>1169</v>
      </c>
    </row>
    <row r="669" spans="6:8" hidden="1" x14ac:dyDescent="0.25">
      <c r="F669" s="64">
        <f t="shared" si="10"/>
        <v>668</v>
      </c>
      <c r="G669" t="s">
        <v>1886</v>
      </c>
      <c r="H669" t="s">
        <v>1885</v>
      </c>
    </row>
    <row r="670" spans="6:8" hidden="1" x14ac:dyDescent="0.25">
      <c r="F670" s="64">
        <f t="shared" si="10"/>
        <v>669</v>
      </c>
      <c r="G670" t="s">
        <v>870</v>
      </c>
      <c r="H670" t="s">
        <v>869</v>
      </c>
    </row>
    <row r="671" spans="6:8" hidden="1" x14ac:dyDescent="0.25">
      <c r="F671" s="64">
        <f t="shared" si="10"/>
        <v>670</v>
      </c>
      <c r="G671" t="s">
        <v>890</v>
      </c>
      <c r="H671" t="s">
        <v>889</v>
      </c>
    </row>
    <row r="672" spans="6:8" hidden="1" x14ac:dyDescent="0.25">
      <c r="F672" s="64">
        <f t="shared" si="10"/>
        <v>671</v>
      </c>
      <c r="G672" t="s">
        <v>884</v>
      </c>
      <c r="H672" t="s">
        <v>883</v>
      </c>
    </row>
    <row r="673" spans="6:8" hidden="1" x14ac:dyDescent="0.25">
      <c r="F673" s="64">
        <f t="shared" si="10"/>
        <v>672</v>
      </c>
      <c r="G673" t="s">
        <v>592</v>
      </c>
      <c r="H673" t="s">
        <v>591</v>
      </c>
    </row>
    <row r="674" spans="6:8" hidden="1" x14ac:dyDescent="0.25">
      <c r="F674" s="64">
        <f t="shared" si="10"/>
        <v>673</v>
      </c>
      <c r="G674" t="s">
        <v>100</v>
      </c>
      <c r="H674" t="s">
        <v>99</v>
      </c>
    </row>
    <row r="675" spans="6:8" hidden="1" x14ac:dyDescent="0.25">
      <c r="F675" s="64">
        <f t="shared" si="10"/>
        <v>674</v>
      </c>
      <c r="G675" t="s">
        <v>816</v>
      </c>
      <c r="H675" t="s">
        <v>815</v>
      </c>
    </row>
    <row r="676" spans="6:8" hidden="1" x14ac:dyDescent="0.25">
      <c r="F676" s="64">
        <f t="shared" si="10"/>
        <v>675</v>
      </c>
      <c r="G676" t="s">
        <v>976</v>
      </c>
      <c r="H676" t="s">
        <v>975</v>
      </c>
    </row>
    <row r="677" spans="6:8" hidden="1" x14ac:dyDescent="0.25">
      <c r="F677" s="64">
        <f t="shared" si="10"/>
        <v>676</v>
      </c>
      <c r="G677" t="s">
        <v>156</v>
      </c>
      <c r="H677" t="s">
        <v>155</v>
      </c>
    </row>
    <row r="678" spans="6:8" hidden="1" x14ac:dyDescent="0.25">
      <c r="F678" s="64">
        <f t="shared" si="10"/>
        <v>677</v>
      </c>
      <c r="G678" t="s">
        <v>1828</v>
      </c>
      <c r="H678" t="s">
        <v>1827</v>
      </c>
    </row>
    <row r="679" spans="6:8" hidden="1" x14ac:dyDescent="0.25">
      <c r="F679" s="64">
        <f t="shared" si="10"/>
        <v>678</v>
      </c>
      <c r="G679" t="s">
        <v>362</v>
      </c>
      <c r="H679" t="s">
        <v>361</v>
      </c>
    </row>
    <row r="680" spans="6:8" hidden="1" x14ac:dyDescent="0.25">
      <c r="F680" s="64">
        <f t="shared" si="10"/>
        <v>679</v>
      </c>
      <c r="G680" t="s">
        <v>118</v>
      </c>
      <c r="H680" t="s">
        <v>117</v>
      </c>
    </row>
    <row r="681" spans="6:8" hidden="1" x14ac:dyDescent="0.25">
      <c r="F681" s="64">
        <f t="shared" si="10"/>
        <v>680</v>
      </c>
      <c r="G681" t="s">
        <v>1594</v>
      </c>
      <c r="H681" t="s">
        <v>1593</v>
      </c>
    </row>
    <row r="682" spans="6:8" hidden="1" x14ac:dyDescent="0.25">
      <c r="F682" s="64">
        <f t="shared" si="10"/>
        <v>681</v>
      </c>
      <c r="G682" t="s">
        <v>270</v>
      </c>
      <c r="H682" t="s">
        <v>269</v>
      </c>
    </row>
    <row r="683" spans="6:8" hidden="1" x14ac:dyDescent="0.25">
      <c r="F683" s="64">
        <f t="shared" si="10"/>
        <v>682</v>
      </c>
      <c r="G683" t="s">
        <v>960</v>
      </c>
      <c r="H683" t="s">
        <v>959</v>
      </c>
    </row>
    <row r="684" spans="6:8" hidden="1" x14ac:dyDescent="0.25">
      <c r="F684" s="64">
        <f t="shared" si="10"/>
        <v>683</v>
      </c>
      <c r="G684" t="s">
        <v>1664</v>
      </c>
      <c r="H684" t="s">
        <v>1663</v>
      </c>
    </row>
    <row r="685" spans="6:8" hidden="1" x14ac:dyDescent="0.25">
      <c r="F685" s="64">
        <f t="shared" si="10"/>
        <v>684</v>
      </c>
      <c r="G685" t="s">
        <v>1708</v>
      </c>
      <c r="H685" t="s">
        <v>1707</v>
      </c>
    </row>
    <row r="686" spans="6:8" hidden="1" x14ac:dyDescent="0.25">
      <c r="F686" s="64">
        <f t="shared" si="10"/>
        <v>685</v>
      </c>
      <c r="G686" t="s">
        <v>1238</v>
      </c>
      <c r="H686" t="s">
        <v>1237</v>
      </c>
    </row>
    <row r="687" spans="6:8" hidden="1" x14ac:dyDescent="0.25">
      <c r="F687" s="64">
        <f t="shared" si="10"/>
        <v>686</v>
      </c>
      <c r="G687" t="s">
        <v>212</v>
      </c>
      <c r="H687" t="s">
        <v>211</v>
      </c>
    </row>
    <row r="688" spans="6:8" hidden="1" x14ac:dyDescent="0.25">
      <c r="F688" s="64">
        <f t="shared" si="10"/>
        <v>687</v>
      </c>
      <c r="G688" t="s">
        <v>618</v>
      </c>
      <c r="H688" t="s">
        <v>617</v>
      </c>
    </row>
    <row r="689" spans="6:8" hidden="1" x14ac:dyDescent="0.25">
      <c r="F689" s="64">
        <f t="shared" si="10"/>
        <v>688</v>
      </c>
      <c r="G689" t="s">
        <v>1700</v>
      </c>
      <c r="H689" t="s">
        <v>1699</v>
      </c>
    </row>
    <row r="690" spans="6:8" hidden="1" x14ac:dyDescent="0.25">
      <c r="F690" s="64">
        <f t="shared" si="10"/>
        <v>689</v>
      </c>
      <c r="G690" t="s">
        <v>1562</v>
      </c>
      <c r="H690" t="s">
        <v>1561</v>
      </c>
    </row>
    <row r="691" spans="6:8" hidden="1" x14ac:dyDescent="0.25">
      <c r="F691" s="64">
        <f t="shared" si="10"/>
        <v>690</v>
      </c>
      <c r="G691" t="s">
        <v>490</v>
      </c>
      <c r="H691" t="s">
        <v>489</v>
      </c>
    </row>
    <row r="692" spans="6:8" hidden="1" x14ac:dyDescent="0.25">
      <c r="F692" s="64">
        <f t="shared" si="10"/>
        <v>691</v>
      </c>
      <c r="G692" t="s">
        <v>718</v>
      </c>
      <c r="H692" t="s">
        <v>717</v>
      </c>
    </row>
    <row r="693" spans="6:8" hidden="1" x14ac:dyDescent="0.25">
      <c r="F693" s="64">
        <f t="shared" si="10"/>
        <v>692</v>
      </c>
      <c r="G693" t="s">
        <v>1394</v>
      </c>
      <c r="H693" t="s">
        <v>1393</v>
      </c>
    </row>
    <row r="694" spans="6:8" hidden="1" x14ac:dyDescent="0.25">
      <c r="F694" s="64">
        <f t="shared" si="10"/>
        <v>693</v>
      </c>
      <c r="G694" t="s">
        <v>1362</v>
      </c>
      <c r="H694" t="s">
        <v>1361</v>
      </c>
    </row>
    <row r="695" spans="6:8" hidden="1" x14ac:dyDescent="0.25">
      <c r="F695" s="64">
        <f t="shared" si="10"/>
        <v>694</v>
      </c>
      <c r="G695" t="s">
        <v>1392</v>
      </c>
      <c r="H695" t="s">
        <v>1391</v>
      </c>
    </row>
    <row r="696" spans="6:8" hidden="1" x14ac:dyDescent="0.25">
      <c r="F696" s="64">
        <f t="shared" si="10"/>
        <v>695</v>
      </c>
      <c r="G696" t="s">
        <v>306</v>
      </c>
      <c r="H696" t="s">
        <v>305</v>
      </c>
    </row>
    <row r="697" spans="6:8" hidden="1" x14ac:dyDescent="0.25">
      <c r="F697" s="64">
        <f t="shared" si="10"/>
        <v>696</v>
      </c>
      <c r="G697" t="s">
        <v>820</v>
      </c>
      <c r="H697" t="s">
        <v>819</v>
      </c>
    </row>
    <row r="698" spans="6:8" hidden="1" x14ac:dyDescent="0.25">
      <c r="F698" s="64">
        <f t="shared" si="10"/>
        <v>697</v>
      </c>
      <c r="G698" t="s">
        <v>682</v>
      </c>
      <c r="H698" t="s">
        <v>681</v>
      </c>
    </row>
    <row r="699" spans="6:8" hidden="1" x14ac:dyDescent="0.25">
      <c r="F699" s="64">
        <f t="shared" si="10"/>
        <v>698</v>
      </c>
      <c r="G699" t="s">
        <v>1108</v>
      </c>
      <c r="H699" t="s">
        <v>1107</v>
      </c>
    </row>
    <row r="700" spans="6:8" hidden="1" x14ac:dyDescent="0.25">
      <c r="F700" s="64">
        <f t="shared" si="10"/>
        <v>699</v>
      </c>
      <c r="G700" t="s">
        <v>878</v>
      </c>
      <c r="H700" t="s">
        <v>877</v>
      </c>
    </row>
    <row r="701" spans="6:8" hidden="1" x14ac:dyDescent="0.25">
      <c r="F701" s="64">
        <f t="shared" si="10"/>
        <v>700</v>
      </c>
      <c r="G701" t="s">
        <v>1146</v>
      </c>
      <c r="H701" t="s">
        <v>1145</v>
      </c>
    </row>
    <row r="702" spans="6:8" hidden="1" x14ac:dyDescent="0.25">
      <c r="F702" s="64">
        <f t="shared" si="10"/>
        <v>701</v>
      </c>
      <c r="G702" t="s">
        <v>624</v>
      </c>
      <c r="H702" t="s">
        <v>623</v>
      </c>
    </row>
    <row r="703" spans="6:8" hidden="1" x14ac:dyDescent="0.25">
      <c r="F703" s="64">
        <f t="shared" si="10"/>
        <v>702</v>
      </c>
      <c r="G703" t="s">
        <v>282</v>
      </c>
      <c r="H703" t="s">
        <v>281</v>
      </c>
    </row>
    <row r="704" spans="6:8" hidden="1" x14ac:dyDescent="0.25">
      <c r="F704" s="64">
        <f t="shared" si="10"/>
        <v>703</v>
      </c>
      <c r="G704" t="s">
        <v>230</v>
      </c>
      <c r="H704" t="s">
        <v>229</v>
      </c>
    </row>
    <row r="705" spans="6:8" hidden="1" x14ac:dyDescent="0.25">
      <c r="F705" s="64">
        <f t="shared" si="10"/>
        <v>704</v>
      </c>
      <c r="G705" t="s">
        <v>410</v>
      </c>
      <c r="H705" t="s">
        <v>409</v>
      </c>
    </row>
    <row r="706" spans="6:8" hidden="1" x14ac:dyDescent="0.25">
      <c r="F706" s="64">
        <f t="shared" si="10"/>
        <v>705</v>
      </c>
      <c r="G706" t="s">
        <v>576</v>
      </c>
      <c r="H706" t="s">
        <v>575</v>
      </c>
    </row>
    <row r="707" spans="6:8" hidden="1" x14ac:dyDescent="0.25">
      <c r="F707" s="64">
        <f t="shared" si="10"/>
        <v>706</v>
      </c>
      <c r="G707" t="s">
        <v>246</v>
      </c>
      <c r="H707" t="s">
        <v>245</v>
      </c>
    </row>
    <row r="708" spans="6:8" hidden="1" x14ac:dyDescent="0.25">
      <c r="F708" s="64">
        <f t="shared" ref="F708:F771" si="11">F707+1</f>
        <v>707</v>
      </c>
      <c r="G708" t="s">
        <v>1084</v>
      </c>
      <c r="H708" t="s">
        <v>1083</v>
      </c>
    </row>
    <row r="709" spans="6:8" hidden="1" x14ac:dyDescent="0.25">
      <c r="F709" s="64">
        <f t="shared" si="11"/>
        <v>708</v>
      </c>
      <c r="G709" t="s">
        <v>1288</v>
      </c>
      <c r="H709" t="s">
        <v>1287</v>
      </c>
    </row>
    <row r="710" spans="6:8" hidden="1" x14ac:dyDescent="0.25">
      <c r="F710" s="64">
        <f t="shared" si="11"/>
        <v>709</v>
      </c>
      <c r="G710" t="s">
        <v>542</v>
      </c>
      <c r="H710" t="s">
        <v>541</v>
      </c>
    </row>
    <row r="711" spans="6:8" hidden="1" x14ac:dyDescent="0.25">
      <c r="F711" s="64">
        <f t="shared" si="11"/>
        <v>710</v>
      </c>
      <c r="G711" t="s">
        <v>1866</v>
      </c>
      <c r="H711" t="s">
        <v>1865</v>
      </c>
    </row>
    <row r="712" spans="6:8" hidden="1" x14ac:dyDescent="0.25">
      <c r="F712" s="64">
        <f t="shared" si="11"/>
        <v>711</v>
      </c>
      <c r="G712" t="s">
        <v>214</v>
      </c>
      <c r="H712" t="s">
        <v>213</v>
      </c>
    </row>
    <row r="713" spans="6:8" hidden="1" x14ac:dyDescent="0.25">
      <c r="F713" s="64">
        <f t="shared" si="11"/>
        <v>712</v>
      </c>
      <c r="G713" t="s">
        <v>1314</v>
      </c>
      <c r="H713" t="s">
        <v>1313</v>
      </c>
    </row>
    <row r="714" spans="6:8" hidden="1" x14ac:dyDescent="0.25">
      <c r="F714" s="64">
        <f t="shared" si="11"/>
        <v>713</v>
      </c>
      <c r="G714" t="s">
        <v>1630</v>
      </c>
      <c r="H714" t="s">
        <v>1629</v>
      </c>
    </row>
    <row r="715" spans="6:8" hidden="1" x14ac:dyDescent="0.25">
      <c r="F715" s="64">
        <f t="shared" si="11"/>
        <v>714</v>
      </c>
      <c r="G715" t="s">
        <v>626</v>
      </c>
      <c r="H715" t="s">
        <v>625</v>
      </c>
    </row>
    <row r="716" spans="6:8" hidden="1" x14ac:dyDescent="0.25">
      <c r="F716" s="64">
        <f t="shared" si="11"/>
        <v>715</v>
      </c>
      <c r="G716" t="s">
        <v>1632</v>
      </c>
      <c r="H716" t="s">
        <v>1631</v>
      </c>
    </row>
    <row r="717" spans="6:8" hidden="1" x14ac:dyDescent="0.25">
      <c r="F717" s="64">
        <f t="shared" si="11"/>
        <v>716</v>
      </c>
      <c r="G717" t="s">
        <v>810</v>
      </c>
      <c r="H717" t="s">
        <v>809</v>
      </c>
    </row>
    <row r="718" spans="6:8" hidden="1" x14ac:dyDescent="0.25">
      <c r="F718" s="64">
        <f t="shared" si="11"/>
        <v>717</v>
      </c>
      <c r="G718" t="s">
        <v>782</v>
      </c>
      <c r="H718" t="s">
        <v>781</v>
      </c>
    </row>
    <row r="719" spans="6:8" hidden="1" x14ac:dyDescent="0.25">
      <c r="F719" s="64">
        <f t="shared" si="11"/>
        <v>718</v>
      </c>
      <c r="G719" t="s">
        <v>1328</v>
      </c>
      <c r="H719" t="s">
        <v>1327</v>
      </c>
    </row>
    <row r="720" spans="6:8" hidden="1" x14ac:dyDescent="0.25">
      <c r="F720" s="64">
        <f t="shared" si="11"/>
        <v>719</v>
      </c>
      <c r="G720" t="s">
        <v>1120</v>
      </c>
      <c r="H720" t="s">
        <v>1119</v>
      </c>
    </row>
    <row r="721" spans="6:8" hidden="1" x14ac:dyDescent="0.25">
      <c r="F721" s="64">
        <f t="shared" si="11"/>
        <v>720</v>
      </c>
      <c r="G721" t="s">
        <v>536</v>
      </c>
      <c r="H721" t="s">
        <v>535</v>
      </c>
    </row>
    <row r="722" spans="6:8" hidden="1" x14ac:dyDescent="0.25">
      <c r="F722" s="64">
        <f t="shared" si="11"/>
        <v>721</v>
      </c>
      <c r="G722" t="s">
        <v>392</v>
      </c>
      <c r="H722" t="s">
        <v>391</v>
      </c>
    </row>
    <row r="723" spans="6:8" hidden="1" x14ac:dyDescent="0.25">
      <c r="F723" s="64">
        <f t="shared" si="11"/>
        <v>722</v>
      </c>
      <c r="G723" t="s">
        <v>780</v>
      </c>
      <c r="H723" t="s">
        <v>779</v>
      </c>
    </row>
    <row r="724" spans="6:8" hidden="1" x14ac:dyDescent="0.25">
      <c r="F724" s="64">
        <f t="shared" si="11"/>
        <v>723</v>
      </c>
      <c r="G724" t="s">
        <v>192</v>
      </c>
      <c r="H724" t="s">
        <v>191</v>
      </c>
    </row>
    <row r="725" spans="6:8" hidden="1" x14ac:dyDescent="0.25">
      <c r="F725" s="64">
        <f t="shared" si="11"/>
        <v>724</v>
      </c>
      <c r="G725" t="s">
        <v>972</v>
      </c>
      <c r="H725" t="s">
        <v>971</v>
      </c>
    </row>
    <row r="726" spans="6:8" hidden="1" x14ac:dyDescent="0.25">
      <c r="F726" s="64">
        <f t="shared" si="11"/>
        <v>725</v>
      </c>
      <c r="G726" t="s">
        <v>824</v>
      </c>
      <c r="H726" t="s">
        <v>823</v>
      </c>
    </row>
    <row r="727" spans="6:8" hidden="1" x14ac:dyDescent="0.25">
      <c r="F727" s="64">
        <f t="shared" si="11"/>
        <v>726</v>
      </c>
      <c r="G727" t="s">
        <v>1172</v>
      </c>
      <c r="H727" t="s">
        <v>1171</v>
      </c>
    </row>
    <row r="728" spans="6:8" hidden="1" x14ac:dyDescent="0.25">
      <c r="F728" s="64">
        <f t="shared" si="11"/>
        <v>727</v>
      </c>
      <c r="G728" t="s">
        <v>1382</v>
      </c>
      <c r="H728" t="s">
        <v>1381</v>
      </c>
    </row>
    <row r="729" spans="6:8" hidden="1" x14ac:dyDescent="0.25">
      <c r="F729" s="64">
        <f t="shared" si="11"/>
        <v>728</v>
      </c>
      <c r="G729" t="s">
        <v>806</v>
      </c>
      <c r="H729" t="s">
        <v>805</v>
      </c>
    </row>
    <row r="730" spans="6:8" hidden="1" x14ac:dyDescent="0.25">
      <c r="F730" s="64">
        <f t="shared" si="11"/>
        <v>729</v>
      </c>
      <c r="G730" t="s">
        <v>1638</v>
      </c>
      <c r="H730" t="s">
        <v>1637</v>
      </c>
    </row>
    <row r="731" spans="6:8" hidden="1" x14ac:dyDescent="0.25">
      <c r="F731" s="64">
        <f t="shared" si="11"/>
        <v>730</v>
      </c>
      <c r="G731" t="s">
        <v>472</v>
      </c>
      <c r="H731" t="s">
        <v>471</v>
      </c>
    </row>
    <row r="732" spans="6:8" hidden="1" x14ac:dyDescent="0.25">
      <c r="F732" s="64">
        <f t="shared" si="11"/>
        <v>731</v>
      </c>
      <c r="G732" t="s">
        <v>1734</v>
      </c>
      <c r="H732" t="s">
        <v>1733</v>
      </c>
    </row>
    <row r="733" spans="6:8" hidden="1" x14ac:dyDescent="0.25">
      <c r="F733" s="64">
        <f t="shared" si="11"/>
        <v>732</v>
      </c>
      <c r="G733" t="s">
        <v>1742</v>
      </c>
      <c r="H733" t="s">
        <v>1741</v>
      </c>
    </row>
    <row r="734" spans="6:8" hidden="1" x14ac:dyDescent="0.25">
      <c r="F734" s="64">
        <f t="shared" si="11"/>
        <v>733</v>
      </c>
      <c r="G734" t="s">
        <v>1372</v>
      </c>
      <c r="H734" t="s">
        <v>1371</v>
      </c>
    </row>
    <row r="735" spans="6:8" hidden="1" x14ac:dyDescent="0.25">
      <c r="F735" s="64">
        <f t="shared" si="11"/>
        <v>734</v>
      </c>
      <c r="G735" t="s">
        <v>1424</v>
      </c>
      <c r="H735" t="s">
        <v>1423</v>
      </c>
    </row>
    <row r="736" spans="6:8" hidden="1" x14ac:dyDescent="0.25">
      <c r="F736" s="64">
        <f t="shared" si="11"/>
        <v>735</v>
      </c>
      <c r="G736" t="s">
        <v>1698</v>
      </c>
      <c r="H736" t="s">
        <v>1697</v>
      </c>
    </row>
    <row r="737" spans="6:8" hidden="1" x14ac:dyDescent="0.25">
      <c r="F737" s="64">
        <f t="shared" si="11"/>
        <v>736</v>
      </c>
      <c r="G737" t="s">
        <v>144</v>
      </c>
      <c r="H737" t="s">
        <v>143</v>
      </c>
    </row>
    <row r="738" spans="6:8" hidden="1" x14ac:dyDescent="0.25">
      <c r="F738" s="64">
        <f t="shared" si="11"/>
        <v>737</v>
      </c>
      <c r="G738" t="s">
        <v>202</v>
      </c>
      <c r="H738" t="s">
        <v>201</v>
      </c>
    </row>
    <row r="739" spans="6:8" hidden="1" x14ac:dyDescent="0.25">
      <c r="F739" s="64">
        <f t="shared" si="11"/>
        <v>738</v>
      </c>
      <c r="G739" t="s">
        <v>1550</v>
      </c>
      <c r="H739" t="s">
        <v>1549</v>
      </c>
    </row>
    <row r="740" spans="6:8" hidden="1" x14ac:dyDescent="0.25">
      <c r="F740" s="64">
        <f t="shared" si="11"/>
        <v>739</v>
      </c>
      <c r="G740" t="s">
        <v>1190</v>
      </c>
      <c r="H740" t="s">
        <v>1189</v>
      </c>
    </row>
    <row r="741" spans="6:8" hidden="1" x14ac:dyDescent="0.25">
      <c r="F741" s="64">
        <f t="shared" si="11"/>
        <v>740</v>
      </c>
      <c r="G741" t="s">
        <v>322</v>
      </c>
      <c r="H741" t="s">
        <v>321</v>
      </c>
    </row>
    <row r="742" spans="6:8" hidden="1" x14ac:dyDescent="0.25">
      <c r="F742" s="64">
        <f t="shared" si="11"/>
        <v>741</v>
      </c>
      <c r="G742" t="s">
        <v>570</v>
      </c>
      <c r="H742" t="s">
        <v>569</v>
      </c>
    </row>
    <row r="743" spans="6:8" hidden="1" x14ac:dyDescent="0.25">
      <c r="F743" s="64">
        <f t="shared" si="11"/>
        <v>742</v>
      </c>
      <c r="G743" t="s">
        <v>158</v>
      </c>
      <c r="H743" t="s">
        <v>157</v>
      </c>
    </row>
    <row r="744" spans="6:8" hidden="1" x14ac:dyDescent="0.25">
      <c r="F744" s="64">
        <f t="shared" si="11"/>
        <v>743</v>
      </c>
      <c r="G744" t="s">
        <v>602</v>
      </c>
      <c r="H744" t="s">
        <v>601</v>
      </c>
    </row>
    <row r="745" spans="6:8" hidden="1" x14ac:dyDescent="0.25">
      <c r="F745" s="64">
        <f t="shared" si="11"/>
        <v>744</v>
      </c>
      <c r="G745" t="s">
        <v>776</v>
      </c>
      <c r="H745" t="s">
        <v>775</v>
      </c>
    </row>
    <row r="746" spans="6:8" hidden="1" x14ac:dyDescent="0.25">
      <c r="F746" s="64">
        <f t="shared" si="11"/>
        <v>745</v>
      </c>
      <c r="G746" t="s">
        <v>1022</v>
      </c>
      <c r="H746" t="s">
        <v>1021</v>
      </c>
    </row>
    <row r="747" spans="6:8" hidden="1" x14ac:dyDescent="0.25">
      <c r="F747" s="64">
        <f t="shared" si="11"/>
        <v>746</v>
      </c>
      <c r="G747" t="s">
        <v>968</v>
      </c>
      <c r="H747" t="s">
        <v>967</v>
      </c>
    </row>
    <row r="748" spans="6:8" hidden="1" x14ac:dyDescent="0.25">
      <c r="F748" s="64">
        <f t="shared" si="11"/>
        <v>747</v>
      </c>
      <c r="G748" t="s">
        <v>858</v>
      </c>
      <c r="H748" t="s">
        <v>857</v>
      </c>
    </row>
    <row r="749" spans="6:8" hidden="1" x14ac:dyDescent="0.25">
      <c r="F749" s="64">
        <f t="shared" si="11"/>
        <v>748</v>
      </c>
      <c r="G749" t="s">
        <v>1098</v>
      </c>
      <c r="H749" t="s">
        <v>1097</v>
      </c>
    </row>
    <row r="750" spans="6:8" hidden="1" x14ac:dyDescent="0.25">
      <c r="F750" s="64">
        <f t="shared" si="11"/>
        <v>749</v>
      </c>
      <c r="G750" t="s">
        <v>1240</v>
      </c>
      <c r="H750" t="s">
        <v>1239</v>
      </c>
    </row>
    <row r="751" spans="6:8" hidden="1" x14ac:dyDescent="0.25">
      <c r="F751" s="64">
        <f t="shared" si="11"/>
        <v>750</v>
      </c>
      <c r="G751" t="s">
        <v>398</v>
      </c>
      <c r="H751" t="s">
        <v>397</v>
      </c>
    </row>
    <row r="752" spans="6:8" hidden="1" x14ac:dyDescent="0.25">
      <c r="F752" s="64">
        <f t="shared" si="11"/>
        <v>751</v>
      </c>
      <c r="G752" t="s">
        <v>926</v>
      </c>
      <c r="H752" t="s">
        <v>925</v>
      </c>
    </row>
    <row r="753" spans="6:8" hidden="1" x14ac:dyDescent="0.25">
      <c r="F753" s="64">
        <f t="shared" si="11"/>
        <v>752</v>
      </c>
      <c r="G753" t="s">
        <v>1180</v>
      </c>
      <c r="H753" t="s">
        <v>1179</v>
      </c>
    </row>
    <row r="754" spans="6:8" hidden="1" x14ac:dyDescent="0.25">
      <c r="F754" s="64">
        <f t="shared" si="11"/>
        <v>753</v>
      </c>
      <c r="G754" t="s">
        <v>1714</v>
      </c>
      <c r="H754" t="s">
        <v>1713</v>
      </c>
    </row>
    <row r="755" spans="6:8" hidden="1" x14ac:dyDescent="0.25">
      <c r="F755" s="64">
        <f t="shared" si="11"/>
        <v>754</v>
      </c>
      <c r="G755" t="s">
        <v>564</v>
      </c>
      <c r="H755" t="s">
        <v>563</v>
      </c>
    </row>
    <row r="756" spans="6:8" hidden="1" x14ac:dyDescent="0.25">
      <c r="F756" s="64">
        <f t="shared" si="11"/>
        <v>755</v>
      </c>
      <c r="G756" t="s">
        <v>312</v>
      </c>
      <c r="H756" t="s">
        <v>311</v>
      </c>
    </row>
    <row r="757" spans="6:8" hidden="1" x14ac:dyDescent="0.25">
      <c r="F757" s="64">
        <f t="shared" si="11"/>
        <v>756</v>
      </c>
      <c r="G757" t="s">
        <v>1154</v>
      </c>
      <c r="H757" t="s">
        <v>1153</v>
      </c>
    </row>
    <row r="758" spans="6:8" hidden="1" x14ac:dyDescent="0.25">
      <c r="F758" s="64">
        <f t="shared" si="11"/>
        <v>757</v>
      </c>
      <c r="G758" t="s">
        <v>1004</v>
      </c>
      <c r="H758" t="s">
        <v>1003</v>
      </c>
    </row>
    <row r="759" spans="6:8" hidden="1" x14ac:dyDescent="0.25">
      <c r="F759" s="64">
        <f t="shared" si="11"/>
        <v>758</v>
      </c>
      <c r="G759" t="s">
        <v>880</v>
      </c>
      <c r="H759" t="s">
        <v>879</v>
      </c>
    </row>
    <row r="760" spans="6:8" hidden="1" x14ac:dyDescent="0.25">
      <c r="F760" s="64">
        <f t="shared" si="11"/>
        <v>759</v>
      </c>
      <c r="G760" t="s">
        <v>1560</v>
      </c>
      <c r="H760" t="s">
        <v>1559</v>
      </c>
    </row>
    <row r="761" spans="6:8" hidden="1" x14ac:dyDescent="0.25">
      <c r="F761" s="64">
        <f t="shared" si="11"/>
        <v>760</v>
      </c>
      <c r="G761" t="s">
        <v>170</v>
      </c>
      <c r="H761" t="s">
        <v>169</v>
      </c>
    </row>
    <row r="762" spans="6:8" hidden="1" x14ac:dyDescent="0.25">
      <c r="F762" s="64">
        <f t="shared" si="11"/>
        <v>761</v>
      </c>
      <c r="G762" t="s">
        <v>280</v>
      </c>
      <c r="H762" t="s">
        <v>279</v>
      </c>
    </row>
    <row r="763" spans="6:8" hidden="1" x14ac:dyDescent="0.25">
      <c r="F763" s="64">
        <f t="shared" si="11"/>
        <v>762</v>
      </c>
      <c r="G763" t="s">
        <v>1286</v>
      </c>
      <c r="H763" t="s">
        <v>1285</v>
      </c>
    </row>
    <row r="764" spans="6:8" hidden="1" x14ac:dyDescent="0.25">
      <c r="F764" s="64">
        <f t="shared" si="11"/>
        <v>763</v>
      </c>
      <c r="G764" t="s">
        <v>1316</v>
      </c>
      <c r="H764" t="s">
        <v>1315</v>
      </c>
    </row>
    <row r="765" spans="6:8" hidden="1" x14ac:dyDescent="0.25">
      <c r="F765" s="64">
        <f t="shared" si="11"/>
        <v>764</v>
      </c>
      <c r="G765" t="s">
        <v>1140</v>
      </c>
      <c r="H765" t="s">
        <v>1139</v>
      </c>
    </row>
    <row r="766" spans="6:8" hidden="1" x14ac:dyDescent="0.25">
      <c r="F766" s="64">
        <f t="shared" si="11"/>
        <v>765</v>
      </c>
      <c r="G766" t="s">
        <v>436</v>
      </c>
      <c r="H766" t="s">
        <v>435</v>
      </c>
    </row>
    <row r="767" spans="6:8" hidden="1" x14ac:dyDescent="0.25">
      <c r="F767" s="64">
        <f t="shared" si="11"/>
        <v>766</v>
      </c>
      <c r="G767" t="s">
        <v>1772</v>
      </c>
      <c r="H767" t="s">
        <v>1771</v>
      </c>
    </row>
    <row r="768" spans="6:8" hidden="1" x14ac:dyDescent="0.25">
      <c r="F768" s="64">
        <f t="shared" si="11"/>
        <v>767</v>
      </c>
      <c r="G768" t="s">
        <v>1304</v>
      </c>
      <c r="H768" t="s">
        <v>1303</v>
      </c>
    </row>
    <row r="769" spans="6:8" hidden="1" x14ac:dyDescent="0.25">
      <c r="F769" s="64">
        <f t="shared" si="11"/>
        <v>768</v>
      </c>
      <c r="G769" t="s">
        <v>528</v>
      </c>
      <c r="H769" t="s">
        <v>527</v>
      </c>
    </row>
    <row r="770" spans="6:8" hidden="1" x14ac:dyDescent="0.25">
      <c r="F770" s="64">
        <f t="shared" si="11"/>
        <v>769</v>
      </c>
      <c r="G770" t="s">
        <v>188</v>
      </c>
      <c r="H770" t="s">
        <v>187</v>
      </c>
    </row>
    <row r="771" spans="6:8" hidden="1" x14ac:dyDescent="0.25">
      <c r="F771" s="64">
        <f t="shared" si="11"/>
        <v>770</v>
      </c>
      <c r="G771" t="s">
        <v>284</v>
      </c>
      <c r="H771" t="s">
        <v>283</v>
      </c>
    </row>
    <row r="772" spans="6:8" hidden="1" x14ac:dyDescent="0.25">
      <c r="F772" s="64">
        <f t="shared" ref="F772:F835" si="12">F771+1</f>
        <v>771</v>
      </c>
      <c r="G772" t="s">
        <v>1384</v>
      </c>
      <c r="H772" t="s">
        <v>1383</v>
      </c>
    </row>
    <row r="773" spans="6:8" hidden="1" x14ac:dyDescent="0.25">
      <c r="F773" s="64">
        <f t="shared" si="12"/>
        <v>772</v>
      </c>
      <c r="G773" t="s">
        <v>1222</v>
      </c>
      <c r="H773" t="s">
        <v>1221</v>
      </c>
    </row>
    <row r="774" spans="6:8" hidden="1" x14ac:dyDescent="0.25">
      <c r="F774" s="64">
        <f t="shared" si="12"/>
        <v>773</v>
      </c>
      <c r="G774" t="s">
        <v>842</v>
      </c>
      <c r="H774" t="s">
        <v>841</v>
      </c>
    </row>
    <row r="775" spans="6:8" hidden="1" x14ac:dyDescent="0.25">
      <c r="F775" s="64">
        <f t="shared" si="12"/>
        <v>774</v>
      </c>
      <c r="G775" t="s">
        <v>1824</v>
      </c>
      <c r="H775" t="s">
        <v>1823</v>
      </c>
    </row>
    <row r="776" spans="6:8" hidden="1" x14ac:dyDescent="0.25">
      <c r="F776" s="64">
        <f t="shared" si="12"/>
        <v>775</v>
      </c>
      <c r="G776" t="s">
        <v>1530</v>
      </c>
      <c r="H776" t="s">
        <v>1529</v>
      </c>
    </row>
    <row r="777" spans="6:8" hidden="1" x14ac:dyDescent="0.25">
      <c r="F777" s="64">
        <f t="shared" si="12"/>
        <v>776</v>
      </c>
      <c r="G777" t="s">
        <v>1386</v>
      </c>
      <c r="H777" t="s">
        <v>1385</v>
      </c>
    </row>
    <row r="778" spans="6:8" hidden="1" x14ac:dyDescent="0.25">
      <c r="F778" s="64">
        <f t="shared" si="12"/>
        <v>777</v>
      </c>
      <c r="G778" t="s">
        <v>1850</v>
      </c>
      <c r="H778" t="s">
        <v>1849</v>
      </c>
    </row>
    <row r="779" spans="6:8" hidden="1" x14ac:dyDescent="0.25">
      <c r="F779" s="64">
        <f t="shared" si="12"/>
        <v>778</v>
      </c>
      <c r="G779" t="s">
        <v>522</v>
      </c>
      <c r="H779" t="s">
        <v>521</v>
      </c>
    </row>
    <row r="780" spans="6:8" hidden="1" x14ac:dyDescent="0.25">
      <c r="F780" s="64">
        <f t="shared" si="12"/>
        <v>779</v>
      </c>
      <c r="G780" t="s">
        <v>690</v>
      </c>
      <c r="H780" t="s">
        <v>689</v>
      </c>
    </row>
    <row r="781" spans="6:8" hidden="1" x14ac:dyDescent="0.25">
      <c r="F781" s="64">
        <f t="shared" si="12"/>
        <v>780</v>
      </c>
      <c r="G781" t="s">
        <v>1746</v>
      </c>
      <c r="H781" t="s">
        <v>1745</v>
      </c>
    </row>
    <row r="782" spans="6:8" hidden="1" x14ac:dyDescent="0.25">
      <c r="F782" s="64">
        <f t="shared" si="12"/>
        <v>781</v>
      </c>
      <c r="G782" t="s">
        <v>1534</v>
      </c>
      <c r="H782" t="s">
        <v>1533</v>
      </c>
    </row>
    <row r="783" spans="6:8" hidden="1" x14ac:dyDescent="0.25">
      <c r="F783" s="64">
        <f t="shared" si="12"/>
        <v>782</v>
      </c>
      <c r="G783" t="s">
        <v>1690</v>
      </c>
      <c r="H783" t="s">
        <v>1689</v>
      </c>
    </row>
    <row r="784" spans="6:8" hidden="1" x14ac:dyDescent="0.25">
      <c r="F784" s="64">
        <f t="shared" si="12"/>
        <v>783</v>
      </c>
      <c r="G784" t="s">
        <v>710</v>
      </c>
      <c r="H784" t="s">
        <v>709</v>
      </c>
    </row>
    <row r="785" spans="6:8" hidden="1" x14ac:dyDescent="0.25">
      <c r="F785" s="64">
        <f t="shared" si="12"/>
        <v>784</v>
      </c>
      <c r="G785" t="s">
        <v>1860</v>
      </c>
      <c r="H785" t="s">
        <v>1859</v>
      </c>
    </row>
    <row r="786" spans="6:8" hidden="1" x14ac:dyDescent="0.25">
      <c r="F786" s="64">
        <f t="shared" si="12"/>
        <v>785</v>
      </c>
      <c r="G786" t="s">
        <v>1972</v>
      </c>
      <c r="H786" t="s">
        <v>1971</v>
      </c>
    </row>
    <row r="787" spans="6:8" hidden="1" x14ac:dyDescent="0.25">
      <c r="F787" s="64">
        <f t="shared" si="12"/>
        <v>786</v>
      </c>
      <c r="G787" t="s">
        <v>1254</v>
      </c>
      <c r="H787" t="s">
        <v>1253</v>
      </c>
    </row>
    <row r="788" spans="6:8" hidden="1" x14ac:dyDescent="0.25">
      <c r="F788" s="64">
        <f t="shared" si="12"/>
        <v>787</v>
      </c>
      <c r="G788" t="s">
        <v>1542</v>
      </c>
      <c r="H788" t="s">
        <v>1541</v>
      </c>
    </row>
    <row r="789" spans="6:8" hidden="1" x14ac:dyDescent="0.25">
      <c r="F789" s="64">
        <f t="shared" si="12"/>
        <v>788</v>
      </c>
      <c r="G789" t="s">
        <v>1450</v>
      </c>
      <c r="H789" t="s">
        <v>1449</v>
      </c>
    </row>
    <row r="790" spans="6:8" hidden="1" x14ac:dyDescent="0.25">
      <c r="F790" s="64">
        <f t="shared" si="12"/>
        <v>789</v>
      </c>
      <c r="G790" t="s">
        <v>606</v>
      </c>
      <c r="H790" t="s">
        <v>605</v>
      </c>
    </row>
    <row r="791" spans="6:8" hidden="1" x14ac:dyDescent="0.25">
      <c r="F791" s="64">
        <f t="shared" si="12"/>
        <v>790</v>
      </c>
      <c r="G791" t="s">
        <v>574</v>
      </c>
      <c r="H791" t="s">
        <v>573</v>
      </c>
    </row>
    <row r="792" spans="6:8" hidden="1" x14ac:dyDescent="0.25">
      <c r="F792" s="64">
        <f t="shared" si="12"/>
        <v>791</v>
      </c>
      <c r="G792" t="s">
        <v>1508</v>
      </c>
      <c r="H792" t="s">
        <v>1507</v>
      </c>
    </row>
    <row r="793" spans="6:8" hidden="1" x14ac:dyDescent="0.25">
      <c r="F793" s="64">
        <f t="shared" si="12"/>
        <v>792</v>
      </c>
      <c r="G793" t="s">
        <v>464</v>
      </c>
      <c r="H793" t="s">
        <v>463</v>
      </c>
    </row>
    <row r="794" spans="6:8" hidden="1" x14ac:dyDescent="0.25">
      <c r="F794" s="64">
        <f t="shared" si="12"/>
        <v>793</v>
      </c>
      <c r="G794" t="s">
        <v>586</v>
      </c>
      <c r="H794" t="s">
        <v>585</v>
      </c>
    </row>
    <row r="795" spans="6:8" hidden="1" x14ac:dyDescent="0.25">
      <c r="F795" s="64">
        <f t="shared" si="12"/>
        <v>794</v>
      </c>
      <c r="G795" t="s">
        <v>1922</v>
      </c>
      <c r="H795" t="s">
        <v>1921</v>
      </c>
    </row>
    <row r="796" spans="6:8" hidden="1" x14ac:dyDescent="0.25">
      <c r="F796" s="64">
        <f t="shared" si="12"/>
        <v>795</v>
      </c>
      <c r="G796" t="s">
        <v>904</v>
      </c>
      <c r="H796" t="s">
        <v>903</v>
      </c>
    </row>
    <row r="797" spans="6:8" hidden="1" x14ac:dyDescent="0.25">
      <c r="F797" s="64">
        <f t="shared" si="12"/>
        <v>796</v>
      </c>
      <c r="G797" t="s">
        <v>1806</v>
      </c>
      <c r="H797" t="s">
        <v>1805</v>
      </c>
    </row>
    <row r="798" spans="6:8" hidden="1" x14ac:dyDescent="0.25">
      <c r="F798" s="64">
        <f t="shared" si="12"/>
        <v>797</v>
      </c>
      <c r="G798" t="s">
        <v>254</v>
      </c>
      <c r="H798" t="s">
        <v>253</v>
      </c>
    </row>
    <row r="799" spans="6:8" hidden="1" x14ac:dyDescent="0.25">
      <c r="F799" s="64">
        <f t="shared" si="12"/>
        <v>798</v>
      </c>
      <c r="G799" t="s">
        <v>266</v>
      </c>
      <c r="H799" t="s">
        <v>265</v>
      </c>
    </row>
    <row r="800" spans="6:8" hidden="1" x14ac:dyDescent="0.25">
      <c r="F800" s="64">
        <f t="shared" si="12"/>
        <v>799</v>
      </c>
      <c r="G800" t="s">
        <v>510</v>
      </c>
      <c r="H800" t="s">
        <v>509</v>
      </c>
    </row>
    <row r="801" spans="6:8" hidden="1" x14ac:dyDescent="0.25">
      <c r="F801" s="64">
        <f t="shared" si="12"/>
        <v>800</v>
      </c>
      <c r="G801" t="s">
        <v>1478</v>
      </c>
      <c r="H801" t="s">
        <v>1477</v>
      </c>
    </row>
    <row r="802" spans="6:8" hidden="1" x14ac:dyDescent="0.25">
      <c r="F802" s="64">
        <f t="shared" si="12"/>
        <v>801</v>
      </c>
      <c r="G802" t="s">
        <v>1448</v>
      </c>
      <c r="H802" t="s">
        <v>1447</v>
      </c>
    </row>
    <row r="803" spans="6:8" hidden="1" x14ac:dyDescent="0.25">
      <c r="F803" s="64">
        <f t="shared" si="12"/>
        <v>802</v>
      </c>
      <c r="G803" t="s">
        <v>384</v>
      </c>
      <c r="H803" t="s">
        <v>383</v>
      </c>
    </row>
    <row r="804" spans="6:8" hidden="1" x14ac:dyDescent="0.25">
      <c r="F804" s="64">
        <f t="shared" si="12"/>
        <v>803</v>
      </c>
      <c r="G804" t="s">
        <v>500</v>
      </c>
      <c r="H804" t="s">
        <v>499</v>
      </c>
    </row>
    <row r="805" spans="6:8" hidden="1" x14ac:dyDescent="0.25">
      <c r="F805" s="64">
        <f t="shared" si="12"/>
        <v>804</v>
      </c>
      <c r="G805" t="s">
        <v>370</v>
      </c>
      <c r="H805" t="s">
        <v>369</v>
      </c>
    </row>
    <row r="806" spans="6:8" hidden="1" x14ac:dyDescent="0.25">
      <c r="F806" s="64">
        <f t="shared" si="12"/>
        <v>805</v>
      </c>
      <c r="G806" t="s">
        <v>380</v>
      </c>
      <c r="H806" t="s">
        <v>379</v>
      </c>
    </row>
    <row r="807" spans="6:8" hidden="1" x14ac:dyDescent="0.25">
      <c r="F807" s="64">
        <f t="shared" si="12"/>
        <v>806</v>
      </c>
      <c r="G807" t="s">
        <v>326</v>
      </c>
      <c r="H807" t="s">
        <v>325</v>
      </c>
    </row>
    <row r="808" spans="6:8" hidden="1" x14ac:dyDescent="0.25">
      <c r="F808" s="64">
        <f t="shared" si="12"/>
        <v>807</v>
      </c>
      <c r="G808" t="s">
        <v>1012</v>
      </c>
      <c r="H808" t="s">
        <v>1011</v>
      </c>
    </row>
    <row r="809" spans="6:8" hidden="1" x14ac:dyDescent="0.25">
      <c r="F809" s="64">
        <f t="shared" si="12"/>
        <v>808</v>
      </c>
      <c r="G809" t="s">
        <v>1028</v>
      </c>
      <c r="H809" t="s">
        <v>1027</v>
      </c>
    </row>
    <row r="810" spans="6:8" hidden="1" x14ac:dyDescent="0.25">
      <c r="F810" s="64">
        <f t="shared" si="12"/>
        <v>809</v>
      </c>
      <c r="G810" t="s">
        <v>350</v>
      </c>
      <c r="H810" t="s">
        <v>349</v>
      </c>
    </row>
    <row r="811" spans="6:8" hidden="1" x14ac:dyDescent="0.25">
      <c r="F811" s="64">
        <f t="shared" si="12"/>
        <v>810</v>
      </c>
      <c r="G811" t="s">
        <v>1244</v>
      </c>
      <c r="H811" t="s">
        <v>1243</v>
      </c>
    </row>
    <row r="812" spans="6:8" hidden="1" x14ac:dyDescent="0.25">
      <c r="F812" s="64">
        <f t="shared" si="12"/>
        <v>811</v>
      </c>
      <c r="G812" t="s">
        <v>1204</v>
      </c>
      <c r="H812" t="s">
        <v>1203</v>
      </c>
    </row>
    <row r="813" spans="6:8" hidden="1" x14ac:dyDescent="0.25">
      <c r="F813" s="64">
        <f t="shared" si="12"/>
        <v>812</v>
      </c>
      <c r="G813" t="s">
        <v>1558</v>
      </c>
      <c r="H813" t="s">
        <v>1557</v>
      </c>
    </row>
    <row r="814" spans="6:8" hidden="1" x14ac:dyDescent="0.25">
      <c r="F814" s="64">
        <f t="shared" si="12"/>
        <v>813</v>
      </c>
      <c r="G814" t="s">
        <v>844</v>
      </c>
      <c r="H814" t="s">
        <v>843</v>
      </c>
    </row>
    <row r="815" spans="6:8" hidden="1" x14ac:dyDescent="0.25">
      <c r="F815" s="64">
        <f t="shared" si="12"/>
        <v>814</v>
      </c>
      <c r="G815" t="s">
        <v>756</v>
      </c>
      <c r="H815" t="s">
        <v>755</v>
      </c>
    </row>
    <row r="816" spans="6:8" hidden="1" x14ac:dyDescent="0.25">
      <c r="F816" s="64">
        <f t="shared" si="12"/>
        <v>815</v>
      </c>
      <c r="G816" t="s">
        <v>512</v>
      </c>
      <c r="H816" t="s">
        <v>511</v>
      </c>
    </row>
    <row r="817" spans="6:8" hidden="1" x14ac:dyDescent="0.25">
      <c r="F817" s="64">
        <f t="shared" si="12"/>
        <v>816</v>
      </c>
      <c r="G817" t="s">
        <v>1912</v>
      </c>
      <c r="H817" t="s">
        <v>1911</v>
      </c>
    </row>
    <row r="818" spans="6:8" hidden="1" x14ac:dyDescent="0.25">
      <c r="F818" s="64">
        <f t="shared" si="12"/>
        <v>817</v>
      </c>
      <c r="G818" t="s">
        <v>1768</v>
      </c>
      <c r="H818" t="s">
        <v>1767</v>
      </c>
    </row>
    <row r="819" spans="6:8" hidden="1" x14ac:dyDescent="0.25">
      <c r="F819" s="64">
        <f t="shared" si="12"/>
        <v>818</v>
      </c>
      <c r="G819" t="s">
        <v>598</v>
      </c>
      <c r="H819" t="s">
        <v>597</v>
      </c>
    </row>
    <row r="820" spans="6:8" hidden="1" x14ac:dyDescent="0.25">
      <c r="F820" s="64">
        <f t="shared" si="12"/>
        <v>819</v>
      </c>
      <c r="G820" t="s">
        <v>1262</v>
      </c>
      <c r="H820" t="s">
        <v>1261</v>
      </c>
    </row>
    <row r="821" spans="6:8" hidden="1" x14ac:dyDescent="0.25">
      <c r="F821" s="64">
        <f t="shared" si="12"/>
        <v>820</v>
      </c>
      <c r="G821" t="s">
        <v>1566</v>
      </c>
      <c r="H821" t="s">
        <v>1565</v>
      </c>
    </row>
    <row r="822" spans="6:8" hidden="1" x14ac:dyDescent="0.25">
      <c r="F822" s="64">
        <f t="shared" si="12"/>
        <v>821</v>
      </c>
      <c r="G822" t="s">
        <v>236</v>
      </c>
      <c r="H822" t="s">
        <v>235</v>
      </c>
    </row>
    <row r="823" spans="6:8" hidden="1" x14ac:dyDescent="0.25">
      <c r="F823" s="64">
        <f t="shared" si="12"/>
        <v>822</v>
      </c>
      <c r="G823" t="s">
        <v>1624</v>
      </c>
      <c r="H823" t="s">
        <v>1623</v>
      </c>
    </row>
    <row r="824" spans="6:8" hidden="1" x14ac:dyDescent="0.25">
      <c r="F824" s="64">
        <f t="shared" si="12"/>
        <v>823</v>
      </c>
      <c r="G824" t="s">
        <v>1370</v>
      </c>
      <c r="H824" t="s">
        <v>1369</v>
      </c>
    </row>
    <row r="825" spans="6:8" hidden="1" x14ac:dyDescent="0.25">
      <c r="F825" s="64">
        <f t="shared" si="12"/>
        <v>824</v>
      </c>
      <c r="G825" t="s">
        <v>1678</v>
      </c>
      <c r="H825" t="s">
        <v>1677</v>
      </c>
    </row>
    <row r="826" spans="6:8" hidden="1" x14ac:dyDescent="0.25">
      <c r="F826" s="64">
        <f t="shared" si="12"/>
        <v>825</v>
      </c>
      <c r="G826" t="s">
        <v>388</v>
      </c>
      <c r="H826" t="s">
        <v>387</v>
      </c>
    </row>
    <row r="827" spans="6:8" hidden="1" x14ac:dyDescent="0.25">
      <c r="F827" s="64">
        <f t="shared" si="12"/>
        <v>826</v>
      </c>
      <c r="G827" t="s">
        <v>1232</v>
      </c>
      <c r="H827" t="s">
        <v>1231</v>
      </c>
    </row>
    <row r="828" spans="6:8" hidden="1" x14ac:dyDescent="0.25">
      <c r="F828" s="64">
        <f t="shared" si="12"/>
        <v>827</v>
      </c>
      <c r="G828" t="s">
        <v>484</v>
      </c>
      <c r="H828" t="s">
        <v>483</v>
      </c>
    </row>
    <row r="829" spans="6:8" hidden="1" x14ac:dyDescent="0.25">
      <c r="F829" s="64">
        <f t="shared" si="12"/>
        <v>828</v>
      </c>
      <c r="G829" t="s">
        <v>332</v>
      </c>
      <c r="H829" t="s">
        <v>331</v>
      </c>
    </row>
    <row r="830" spans="6:8" hidden="1" x14ac:dyDescent="0.25">
      <c r="F830" s="64">
        <f t="shared" si="12"/>
        <v>829</v>
      </c>
      <c r="G830" t="s">
        <v>1160</v>
      </c>
      <c r="H830" t="s">
        <v>1159</v>
      </c>
    </row>
    <row r="831" spans="6:8" hidden="1" x14ac:dyDescent="0.25">
      <c r="F831" s="64">
        <f t="shared" si="12"/>
        <v>830</v>
      </c>
      <c r="G831" t="s">
        <v>1306</v>
      </c>
      <c r="H831" t="s">
        <v>1305</v>
      </c>
    </row>
    <row r="832" spans="6:8" hidden="1" x14ac:dyDescent="0.25">
      <c r="F832" s="64">
        <f t="shared" si="12"/>
        <v>831</v>
      </c>
      <c r="G832" t="s">
        <v>1428</v>
      </c>
      <c r="H832" t="s">
        <v>1427</v>
      </c>
    </row>
    <row r="833" spans="6:8" hidden="1" x14ac:dyDescent="0.25">
      <c r="F833" s="64">
        <f t="shared" si="12"/>
        <v>832</v>
      </c>
      <c r="G833" t="s">
        <v>1744</v>
      </c>
      <c r="H833" t="s">
        <v>1743</v>
      </c>
    </row>
    <row r="834" spans="6:8" hidden="1" x14ac:dyDescent="0.25">
      <c r="F834" s="64">
        <f t="shared" si="12"/>
        <v>833</v>
      </c>
      <c r="G834" t="s">
        <v>840</v>
      </c>
      <c r="H834" t="s">
        <v>839</v>
      </c>
    </row>
    <row r="835" spans="6:8" hidden="1" x14ac:dyDescent="0.25">
      <c r="F835" s="64">
        <f t="shared" si="12"/>
        <v>834</v>
      </c>
      <c r="G835" t="s">
        <v>198</v>
      </c>
      <c r="H835" t="s">
        <v>197</v>
      </c>
    </row>
    <row r="836" spans="6:8" hidden="1" x14ac:dyDescent="0.25">
      <c r="F836" s="64">
        <f t="shared" ref="F836:F899" si="13">F835+1</f>
        <v>835</v>
      </c>
      <c r="G836" t="s">
        <v>922</v>
      </c>
      <c r="H836" t="s">
        <v>921</v>
      </c>
    </row>
    <row r="837" spans="6:8" hidden="1" x14ac:dyDescent="0.25">
      <c r="F837" s="64">
        <f t="shared" si="13"/>
        <v>836</v>
      </c>
      <c r="G837" t="s">
        <v>182</v>
      </c>
      <c r="H837" t="s">
        <v>181</v>
      </c>
    </row>
    <row r="838" spans="6:8" hidden="1" x14ac:dyDescent="0.25">
      <c r="F838" s="64">
        <f t="shared" si="13"/>
        <v>837</v>
      </c>
      <c r="G838" t="s">
        <v>1128</v>
      </c>
      <c r="H838" t="s">
        <v>1127</v>
      </c>
    </row>
    <row r="839" spans="6:8" hidden="1" x14ac:dyDescent="0.25">
      <c r="F839" s="64">
        <f t="shared" si="13"/>
        <v>838</v>
      </c>
      <c r="G839" t="s">
        <v>486</v>
      </c>
      <c r="H839" t="s">
        <v>485</v>
      </c>
    </row>
    <row r="840" spans="6:8" hidden="1" x14ac:dyDescent="0.25">
      <c r="F840" s="64">
        <f t="shared" si="13"/>
        <v>839</v>
      </c>
      <c r="G840" t="s">
        <v>232</v>
      </c>
      <c r="H840" t="s">
        <v>231</v>
      </c>
    </row>
    <row r="841" spans="6:8" hidden="1" x14ac:dyDescent="0.25">
      <c r="F841" s="64">
        <f t="shared" si="13"/>
        <v>840</v>
      </c>
      <c r="G841" t="s">
        <v>940</v>
      </c>
      <c r="H841" t="s">
        <v>939</v>
      </c>
    </row>
    <row r="842" spans="6:8" hidden="1" x14ac:dyDescent="0.25">
      <c r="F842" s="64">
        <f t="shared" si="13"/>
        <v>841</v>
      </c>
      <c r="G842" t="s">
        <v>650</v>
      </c>
      <c r="H842" t="s">
        <v>649</v>
      </c>
    </row>
    <row r="843" spans="6:8" hidden="1" x14ac:dyDescent="0.25">
      <c r="F843" s="64">
        <f t="shared" si="13"/>
        <v>842</v>
      </c>
      <c r="G843" t="s">
        <v>1410</v>
      </c>
      <c r="H843" t="s">
        <v>1409</v>
      </c>
    </row>
    <row r="844" spans="6:8" hidden="1" x14ac:dyDescent="0.25">
      <c r="F844" s="64">
        <f t="shared" si="13"/>
        <v>843</v>
      </c>
      <c r="G844" t="s">
        <v>478</v>
      </c>
      <c r="H844" t="s">
        <v>477</v>
      </c>
    </row>
    <row r="845" spans="6:8" hidden="1" x14ac:dyDescent="0.25">
      <c r="F845" s="64">
        <f t="shared" si="13"/>
        <v>844</v>
      </c>
      <c r="G845" t="s">
        <v>1764</v>
      </c>
      <c r="H845" t="s">
        <v>1763</v>
      </c>
    </row>
    <row r="846" spans="6:8" hidden="1" x14ac:dyDescent="0.25">
      <c r="F846" s="64">
        <f t="shared" si="13"/>
        <v>845</v>
      </c>
      <c r="G846" t="s">
        <v>1116</v>
      </c>
      <c r="H846" t="s">
        <v>1115</v>
      </c>
    </row>
    <row r="847" spans="6:8" hidden="1" x14ac:dyDescent="0.25">
      <c r="F847" s="64">
        <f t="shared" si="13"/>
        <v>846</v>
      </c>
      <c r="G847" t="s">
        <v>1728</v>
      </c>
      <c r="H847" t="s">
        <v>1727</v>
      </c>
    </row>
    <row r="848" spans="6:8" hidden="1" x14ac:dyDescent="0.25">
      <c r="F848" s="64">
        <f t="shared" si="13"/>
        <v>847</v>
      </c>
      <c r="G848" t="s">
        <v>372</v>
      </c>
      <c r="H848" t="s">
        <v>371</v>
      </c>
    </row>
    <row r="849" spans="6:8" hidden="1" x14ac:dyDescent="0.25">
      <c r="F849" s="64">
        <f t="shared" si="13"/>
        <v>848</v>
      </c>
      <c r="G849" t="s">
        <v>1606</v>
      </c>
      <c r="H849" t="s">
        <v>1605</v>
      </c>
    </row>
    <row r="850" spans="6:8" hidden="1" x14ac:dyDescent="0.25">
      <c r="F850" s="64">
        <f t="shared" si="13"/>
        <v>849</v>
      </c>
      <c r="G850" t="s">
        <v>1398</v>
      </c>
      <c r="H850" t="s">
        <v>1397</v>
      </c>
    </row>
    <row r="851" spans="6:8" hidden="1" x14ac:dyDescent="0.25">
      <c r="F851" s="64">
        <f t="shared" si="13"/>
        <v>850</v>
      </c>
      <c r="G851" t="s">
        <v>1544</v>
      </c>
      <c r="H851" t="s">
        <v>1543</v>
      </c>
    </row>
    <row r="852" spans="6:8" hidden="1" x14ac:dyDescent="0.25">
      <c r="F852" s="64">
        <f t="shared" si="13"/>
        <v>851</v>
      </c>
      <c r="G852" t="s">
        <v>262</v>
      </c>
      <c r="H852" t="s">
        <v>261</v>
      </c>
    </row>
    <row r="853" spans="6:8" hidden="1" x14ac:dyDescent="0.25">
      <c r="F853" s="64">
        <f t="shared" si="13"/>
        <v>852</v>
      </c>
      <c r="G853" t="s">
        <v>952</v>
      </c>
      <c r="H853" t="s">
        <v>951</v>
      </c>
    </row>
    <row r="854" spans="6:8" hidden="1" x14ac:dyDescent="0.25">
      <c r="F854" s="64">
        <f t="shared" si="13"/>
        <v>853</v>
      </c>
      <c r="G854" t="s">
        <v>204</v>
      </c>
      <c r="H854" t="s">
        <v>203</v>
      </c>
    </row>
    <row r="855" spans="6:8" hidden="1" x14ac:dyDescent="0.25">
      <c r="F855" s="64">
        <f t="shared" si="13"/>
        <v>854</v>
      </c>
      <c r="G855" t="s">
        <v>160</v>
      </c>
      <c r="H855" t="s">
        <v>159</v>
      </c>
    </row>
    <row r="856" spans="6:8" hidden="1" x14ac:dyDescent="0.25">
      <c r="F856" s="64">
        <f t="shared" si="13"/>
        <v>855</v>
      </c>
      <c r="G856" t="s">
        <v>1216</v>
      </c>
      <c r="H856" t="s">
        <v>1215</v>
      </c>
    </row>
    <row r="857" spans="6:8" hidden="1" x14ac:dyDescent="0.25">
      <c r="F857" s="64">
        <f t="shared" si="13"/>
        <v>856</v>
      </c>
      <c r="G857" t="s">
        <v>954</v>
      </c>
      <c r="H857" t="s">
        <v>953</v>
      </c>
    </row>
    <row r="858" spans="6:8" hidden="1" x14ac:dyDescent="0.25">
      <c r="F858" s="64">
        <f t="shared" si="13"/>
        <v>857</v>
      </c>
      <c r="G858" t="s">
        <v>346</v>
      </c>
      <c r="H858" t="s">
        <v>345</v>
      </c>
    </row>
    <row r="859" spans="6:8" hidden="1" x14ac:dyDescent="0.25">
      <c r="F859" s="64">
        <f t="shared" si="13"/>
        <v>858</v>
      </c>
      <c r="G859" t="s">
        <v>1422</v>
      </c>
      <c r="H859" t="s">
        <v>1421</v>
      </c>
    </row>
    <row r="860" spans="6:8" hidden="1" x14ac:dyDescent="0.25">
      <c r="F860" s="64">
        <f t="shared" si="13"/>
        <v>859</v>
      </c>
      <c r="G860" t="s">
        <v>1080</v>
      </c>
      <c r="H860" t="s">
        <v>1079</v>
      </c>
    </row>
    <row r="861" spans="6:8" hidden="1" x14ac:dyDescent="0.25">
      <c r="F861" s="64">
        <f t="shared" si="13"/>
        <v>860</v>
      </c>
      <c r="G861" t="s">
        <v>1442</v>
      </c>
      <c r="H861" t="s">
        <v>1441</v>
      </c>
    </row>
    <row r="862" spans="6:8" hidden="1" x14ac:dyDescent="0.25">
      <c r="F862" s="64">
        <f t="shared" si="13"/>
        <v>861</v>
      </c>
      <c r="G862" t="s">
        <v>1952</v>
      </c>
      <c r="H862" t="s">
        <v>1951</v>
      </c>
    </row>
    <row r="863" spans="6:8" hidden="1" x14ac:dyDescent="0.25">
      <c r="F863" s="64">
        <f t="shared" si="13"/>
        <v>862</v>
      </c>
      <c r="G863" t="s">
        <v>898</v>
      </c>
      <c r="H863" t="s">
        <v>897</v>
      </c>
    </row>
    <row r="864" spans="6:8" hidden="1" x14ac:dyDescent="0.25">
      <c r="F864" s="64">
        <f t="shared" si="13"/>
        <v>863</v>
      </c>
      <c r="G864" t="s">
        <v>986</v>
      </c>
      <c r="H864" t="s">
        <v>985</v>
      </c>
    </row>
    <row r="865" spans="6:8" hidden="1" x14ac:dyDescent="0.25">
      <c r="F865" s="64">
        <f t="shared" si="13"/>
        <v>864</v>
      </c>
      <c r="G865" t="s">
        <v>174</v>
      </c>
      <c r="H865" t="s">
        <v>173</v>
      </c>
    </row>
    <row r="866" spans="6:8" hidden="1" x14ac:dyDescent="0.25">
      <c r="F866" s="64">
        <f t="shared" si="13"/>
        <v>865</v>
      </c>
      <c r="G866" t="s">
        <v>1250</v>
      </c>
      <c r="H866" t="s">
        <v>1249</v>
      </c>
    </row>
    <row r="867" spans="6:8" hidden="1" x14ac:dyDescent="0.25">
      <c r="F867" s="64">
        <f t="shared" si="13"/>
        <v>866</v>
      </c>
      <c r="G867" t="s">
        <v>1338</v>
      </c>
      <c r="H867" t="s">
        <v>1337</v>
      </c>
    </row>
    <row r="868" spans="6:8" hidden="1" x14ac:dyDescent="0.25">
      <c r="F868" s="64">
        <f t="shared" si="13"/>
        <v>867</v>
      </c>
      <c r="G868" t="s">
        <v>640</v>
      </c>
      <c r="H868" t="s">
        <v>639</v>
      </c>
    </row>
    <row r="869" spans="6:8" hidden="1" x14ac:dyDescent="0.25">
      <c r="F869" s="64">
        <f t="shared" si="13"/>
        <v>868</v>
      </c>
      <c r="G869" t="s">
        <v>258</v>
      </c>
      <c r="H869" t="s">
        <v>257</v>
      </c>
    </row>
    <row r="870" spans="6:8" hidden="1" x14ac:dyDescent="0.25">
      <c r="F870" s="64">
        <f t="shared" si="13"/>
        <v>869</v>
      </c>
      <c r="G870" t="s">
        <v>1182</v>
      </c>
      <c r="H870" t="s">
        <v>1181</v>
      </c>
    </row>
    <row r="871" spans="6:8" hidden="1" x14ac:dyDescent="0.25">
      <c r="F871" s="64">
        <f t="shared" si="13"/>
        <v>870</v>
      </c>
      <c r="G871" t="s">
        <v>1400</v>
      </c>
      <c r="H871" t="s">
        <v>1399</v>
      </c>
    </row>
    <row r="872" spans="6:8" hidden="1" x14ac:dyDescent="0.25">
      <c r="F872" s="64">
        <f t="shared" si="13"/>
        <v>871</v>
      </c>
      <c r="G872" t="s">
        <v>1556</v>
      </c>
      <c r="H872" t="s">
        <v>1555</v>
      </c>
    </row>
    <row r="873" spans="6:8" hidden="1" x14ac:dyDescent="0.25">
      <c r="F873" s="64">
        <f t="shared" si="13"/>
        <v>872</v>
      </c>
      <c r="G873" t="s">
        <v>442</v>
      </c>
      <c r="H873" t="s">
        <v>441</v>
      </c>
    </row>
    <row r="874" spans="6:8" hidden="1" x14ac:dyDescent="0.25">
      <c r="F874" s="64">
        <f t="shared" si="13"/>
        <v>873</v>
      </c>
      <c r="G874" t="s">
        <v>190</v>
      </c>
      <c r="H874" t="s">
        <v>189</v>
      </c>
    </row>
    <row r="875" spans="6:8" hidden="1" x14ac:dyDescent="0.25">
      <c r="F875" s="64">
        <f t="shared" si="13"/>
        <v>874</v>
      </c>
      <c r="G875" t="s">
        <v>1832</v>
      </c>
      <c r="H875" t="s">
        <v>1831</v>
      </c>
    </row>
    <row r="876" spans="6:8" hidden="1" x14ac:dyDescent="0.25">
      <c r="F876" s="64">
        <f t="shared" si="13"/>
        <v>875</v>
      </c>
      <c r="G876" t="s">
        <v>676</v>
      </c>
      <c r="H876" t="s">
        <v>675</v>
      </c>
    </row>
    <row r="877" spans="6:8" hidden="1" x14ac:dyDescent="0.25">
      <c r="F877" s="64">
        <f t="shared" si="13"/>
        <v>876</v>
      </c>
      <c r="G877" t="s">
        <v>660</v>
      </c>
      <c r="H877" t="s">
        <v>659</v>
      </c>
    </row>
    <row r="878" spans="6:8" hidden="1" x14ac:dyDescent="0.25">
      <c r="F878" s="64">
        <f t="shared" si="13"/>
        <v>877</v>
      </c>
      <c r="G878" t="s">
        <v>1002</v>
      </c>
      <c r="H878" t="s">
        <v>1001</v>
      </c>
    </row>
    <row r="879" spans="6:8" hidden="1" x14ac:dyDescent="0.25">
      <c r="F879" s="64">
        <f t="shared" si="13"/>
        <v>878</v>
      </c>
      <c r="G879" t="s">
        <v>1590</v>
      </c>
      <c r="H879" t="s">
        <v>1589</v>
      </c>
    </row>
    <row r="880" spans="6:8" hidden="1" x14ac:dyDescent="0.25">
      <c r="F880" s="64">
        <f t="shared" si="13"/>
        <v>879</v>
      </c>
      <c r="G880" t="s">
        <v>1512</v>
      </c>
      <c r="H880" t="s">
        <v>1511</v>
      </c>
    </row>
    <row r="881" spans="6:8" hidden="1" x14ac:dyDescent="0.25">
      <c r="F881" s="64">
        <f t="shared" si="13"/>
        <v>880</v>
      </c>
      <c r="G881" t="s">
        <v>1266</v>
      </c>
      <c r="H881" t="s">
        <v>1265</v>
      </c>
    </row>
    <row r="882" spans="6:8" hidden="1" x14ac:dyDescent="0.25">
      <c r="F882" s="64">
        <f t="shared" si="13"/>
        <v>881</v>
      </c>
      <c r="G882" t="s">
        <v>1330</v>
      </c>
      <c r="H882" t="s">
        <v>1329</v>
      </c>
    </row>
    <row r="883" spans="6:8" hidden="1" x14ac:dyDescent="0.25">
      <c r="F883" s="64">
        <f t="shared" si="13"/>
        <v>882</v>
      </c>
      <c r="G883" t="s">
        <v>580</v>
      </c>
      <c r="H883" t="s">
        <v>579</v>
      </c>
    </row>
    <row r="884" spans="6:8" hidden="1" x14ac:dyDescent="0.25">
      <c r="F884" s="64">
        <f t="shared" si="13"/>
        <v>883</v>
      </c>
      <c r="G884" t="s">
        <v>1284</v>
      </c>
      <c r="H884" t="s">
        <v>1283</v>
      </c>
    </row>
    <row r="885" spans="6:8" hidden="1" x14ac:dyDescent="0.25">
      <c r="F885" s="64">
        <f t="shared" si="13"/>
        <v>884</v>
      </c>
      <c r="G885" t="s">
        <v>1682</v>
      </c>
      <c r="H885" t="s">
        <v>1681</v>
      </c>
    </row>
    <row r="886" spans="6:8" hidden="1" x14ac:dyDescent="0.25">
      <c r="F886" s="64">
        <f t="shared" si="13"/>
        <v>885</v>
      </c>
      <c r="G886" t="s">
        <v>1878</v>
      </c>
      <c r="H886" t="s">
        <v>1877</v>
      </c>
    </row>
    <row r="887" spans="6:8" hidden="1" x14ac:dyDescent="0.25">
      <c r="F887" s="64">
        <f t="shared" si="13"/>
        <v>886</v>
      </c>
      <c r="G887" t="s">
        <v>752</v>
      </c>
      <c r="H887" t="s">
        <v>751</v>
      </c>
    </row>
    <row r="888" spans="6:8" hidden="1" x14ac:dyDescent="0.25">
      <c r="F888" s="64">
        <f t="shared" si="13"/>
        <v>887</v>
      </c>
      <c r="G888" t="s">
        <v>1970</v>
      </c>
      <c r="H888" t="s">
        <v>1969</v>
      </c>
    </row>
    <row r="889" spans="6:8" hidden="1" x14ac:dyDescent="0.25">
      <c r="F889" s="64">
        <f t="shared" si="13"/>
        <v>888</v>
      </c>
      <c r="G889" t="s">
        <v>400</v>
      </c>
      <c r="H889" t="s">
        <v>399</v>
      </c>
    </row>
    <row r="890" spans="6:8" hidden="1" x14ac:dyDescent="0.25">
      <c r="F890" s="64">
        <f t="shared" si="13"/>
        <v>889</v>
      </c>
      <c r="G890" t="s">
        <v>796</v>
      </c>
      <c r="H890" t="s">
        <v>795</v>
      </c>
    </row>
    <row r="891" spans="6:8" hidden="1" x14ac:dyDescent="0.25">
      <c r="F891" s="64">
        <f t="shared" si="13"/>
        <v>890</v>
      </c>
      <c r="G891" t="s">
        <v>1834</v>
      </c>
      <c r="H891" t="s">
        <v>1833</v>
      </c>
    </row>
    <row r="892" spans="6:8" hidden="1" x14ac:dyDescent="0.25">
      <c r="F892" s="64">
        <f t="shared" si="13"/>
        <v>891</v>
      </c>
      <c r="G892" t="s">
        <v>1798</v>
      </c>
      <c r="H892" t="s">
        <v>1797</v>
      </c>
    </row>
    <row r="893" spans="6:8" hidden="1" x14ac:dyDescent="0.25">
      <c r="F893" s="64">
        <f t="shared" si="13"/>
        <v>892</v>
      </c>
      <c r="G893" t="s">
        <v>1902</v>
      </c>
      <c r="H893" t="s">
        <v>1901</v>
      </c>
    </row>
    <row r="894" spans="6:8" hidden="1" x14ac:dyDescent="0.25">
      <c r="F894" s="64">
        <f t="shared" si="13"/>
        <v>893</v>
      </c>
      <c r="G894" t="s">
        <v>1390</v>
      </c>
      <c r="H894" t="s">
        <v>1389</v>
      </c>
    </row>
    <row r="895" spans="6:8" hidden="1" x14ac:dyDescent="0.25">
      <c r="F895" s="64">
        <f t="shared" si="13"/>
        <v>894</v>
      </c>
      <c r="G895" t="s">
        <v>466</v>
      </c>
      <c r="H895" t="s">
        <v>465</v>
      </c>
    </row>
    <row r="896" spans="6:8" hidden="1" x14ac:dyDescent="0.25">
      <c r="F896" s="64">
        <f t="shared" si="13"/>
        <v>895</v>
      </c>
      <c r="G896" t="s">
        <v>318</v>
      </c>
      <c r="H896" t="s">
        <v>317</v>
      </c>
    </row>
    <row r="897" spans="6:8" hidden="1" x14ac:dyDescent="0.25">
      <c r="F897" s="64">
        <f t="shared" si="13"/>
        <v>896</v>
      </c>
      <c r="G897" t="s">
        <v>1896</v>
      </c>
      <c r="H897" t="s">
        <v>1895</v>
      </c>
    </row>
    <row r="898" spans="6:8" hidden="1" x14ac:dyDescent="0.25">
      <c r="F898" s="64">
        <f t="shared" si="13"/>
        <v>897</v>
      </c>
      <c r="G898" t="s">
        <v>402</v>
      </c>
      <c r="H898" t="s">
        <v>401</v>
      </c>
    </row>
    <row r="899" spans="6:8" hidden="1" x14ac:dyDescent="0.25">
      <c r="F899" s="64">
        <f t="shared" si="13"/>
        <v>898</v>
      </c>
      <c r="G899" t="s">
        <v>1568</v>
      </c>
      <c r="H899" t="s">
        <v>1567</v>
      </c>
    </row>
    <row r="900" spans="6:8" hidden="1" x14ac:dyDescent="0.25">
      <c r="F900" s="64">
        <f t="shared" ref="F900:F943" si="14">F899+1</f>
        <v>899</v>
      </c>
      <c r="G900" t="s">
        <v>1252</v>
      </c>
      <c r="H900" t="s">
        <v>1251</v>
      </c>
    </row>
    <row r="901" spans="6:8" hidden="1" x14ac:dyDescent="0.25">
      <c r="F901" s="64">
        <f t="shared" si="14"/>
        <v>900</v>
      </c>
      <c r="G901" t="s">
        <v>446</v>
      </c>
      <c r="H901" t="s">
        <v>445</v>
      </c>
    </row>
    <row r="902" spans="6:8" hidden="1" x14ac:dyDescent="0.25">
      <c r="F902" s="64">
        <f t="shared" si="14"/>
        <v>901</v>
      </c>
      <c r="G902" t="s">
        <v>1008</v>
      </c>
      <c r="H902" t="s">
        <v>1007</v>
      </c>
    </row>
    <row r="903" spans="6:8" hidden="1" x14ac:dyDescent="0.25">
      <c r="F903" s="64">
        <f t="shared" si="14"/>
        <v>902</v>
      </c>
      <c r="G903" t="s">
        <v>1318</v>
      </c>
      <c r="H903" t="s">
        <v>1317</v>
      </c>
    </row>
    <row r="904" spans="6:8" hidden="1" x14ac:dyDescent="0.25">
      <c r="F904" s="64">
        <f t="shared" si="14"/>
        <v>903</v>
      </c>
      <c r="G904" t="s">
        <v>1688</v>
      </c>
      <c r="H904" t="s">
        <v>1687</v>
      </c>
    </row>
    <row r="905" spans="6:8" hidden="1" x14ac:dyDescent="0.25">
      <c r="F905" s="64">
        <f t="shared" si="14"/>
        <v>904</v>
      </c>
      <c r="G905" t="s">
        <v>1766</v>
      </c>
      <c r="H905" t="s">
        <v>1765</v>
      </c>
    </row>
    <row r="906" spans="6:8" hidden="1" x14ac:dyDescent="0.25">
      <c r="F906" s="64">
        <f t="shared" si="14"/>
        <v>905</v>
      </c>
      <c r="G906" t="s">
        <v>448</v>
      </c>
      <c r="H906" t="s">
        <v>447</v>
      </c>
    </row>
    <row r="907" spans="6:8" hidden="1" x14ac:dyDescent="0.25">
      <c r="F907" s="64">
        <f t="shared" si="14"/>
        <v>906</v>
      </c>
      <c r="G907" t="s">
        <v>1960</v>
      </c>
      <c r="H907" t="s">
        <v>1959</v>
      </c>
    </row>
    <row r="908" spans="6:8" hidden="1" x14ac:dyDescent="0.25">
      <c r="F908" s="64">
        <f t="shared" si="14"/>
        <v>907</v>
      </c>
      <c r="G908" t="s">
        <v>1774</v>
      </c>
      <c r="H908" t="s">
        <v>1773</v>
      </c>
    </row>
    <row r="909" spans="6:8" hidden="1" x14ac:dyDescent="0.25">
      <c r="F909" s="64">
        <f t="shared" si="14"/>
        <v>908</v>
      </c>
      <c r="G909" t="s">
        <v>970</v>
      </c>
      <c r="H909" t="s">
        <v>969</v>
      </c>
    </row>
    <row r="910" spans="6:8" hidden="1" x14ac:dyDescent="0.25">
      <c r="F910" s="64">
        <f t="shared" si="14"/>
        <v>909</v>
      </c>
      <c r="G910" t="s">
        <v>1416</v>
      </c>
      <c r="H910" t="s">
        <v>1415</v>
      </c>
    </row>
    <row r="911" spans="6:8" hidden="1" x14ac:dyDescent="0.25">
      <c r="F911" s="64">
        <f t="shared" si="14"/>
        <v>910</v>
      </c>
      <c r="G911" t="s">
        <v>1730</v>
      </c>
      <c r="H911" t="s">
        <v>1729</v>
      </c>
    </row>
    <row r="912" spans="6:8" hidden="1" x14ac:dyDescent="0.25">
      <c r="F912" s="64">
        <f t="shared" si="14"/>
        <v>911</v>
      </c>
      <c r="G912" t="s">
        <v>530</v>
      </c>
      <c r="H912" t="s">
        <v>529</v>
      </c>
    </row>
    <row r="913" spans="6:8" hidden="1" x14ac:dyDescent="0.25">
      <c r="F913" s="64">
        <f t="shared" si="14"/>
        <v>912</v>
      </c>
      <c r="G913" t="s">
        <v>646</v>
      </c>
      <c r="H913" t="s">
        <v>645</v>
      </c>
    </row>
    <row r="914" spans="6:8" hidden="1" x14ac:dyDescent="0.25">
      <c r="F914" s="64">
        <f t="shared" si="14"/>
        <v>913</v>
      </c>
      <c r="G914" t="s">
        <v>452</v>
      </c>
      <c r="H914" t="s">
        <v>451</v>
      </c>
    </row>
    <row r="915" spans="6:8" hidden="1" x14ac:dyDescent="0.25">
      <c r="F915" s="64">
        <f t="shared" si="14"/>
        <v>914</v>
      </c>
      <c r="G915" t="s">
        <v>836</v>
      </c>
      <c r="H915" t="s">
        <v>835</v>
      </c>
    </row>
    <row r="916" spans="6:8" hidden="1" x14ac:dyDescent="0.25">
      <c r="F916" s="64">
        <f t="shared" si="14"/>
        <v>915</v>
      </c>
      <c r="G916" t="s">
        <v>348</v>
      </c>
      <c r="H916" t="s">
        <v>347</v>
      </c>
    </row>
    <row r="917" spans="6:8" hidden="1" x14ac:dyDescent="0.25">
      <c r="F917" s="64">
        <f t="shared" si="14"/>
        <v>916</v>
      </c>
      <c r="G917" t="s">
        <v>1198</v>
      </c>
      <c r="H917" t="s">
        <v>1197</v>
      </c>
    </row>
    <row r="918" spans="6:8" hidden="1" x14ac:dyDescent="0.25">
      <c r="F918" s="64">
        <f t="shared" si="14"/>
        <v>917</v>
      </c>
      <c r="G918" t="s">
        <v>1280</v>
      </c>
      <c r="H918" t="s">
        <v>1279</v>
      </c>
    </row>
    <row r="919" spans="6:8" hidden="1" x14ac:dyDescent="0.25">
      <c r="F919" s="64">
        <f t="shared" si="14"/>
        <v>918</v>
      </c>
      <c r="G919" t="s">
        <v>1234</v>
      </c>
      <c r="H919" t="s">
        <v>1233</v>
      </c>
    </row>
    <row r="920" spans="6:8" hidden="1" x14ac:dyDescent="0.25">
      <c r="F920" s="64">
        <f t="shared" si="14"/>
        <v>919</v>
      </c>
      <c r="G920" t="s">
        <v>1066</v>
      </c>
      <c r="H920" t="s">
        <v>1065</v>
      </c>
    </row>
    <row r="921" spans="6:8" hidden="1" x14ac:dyDescent="0.25">
      <c r="F921" s="64">
        <f t="shared" si="14"/>
        <v>920</v>
      </c>
      <c r="G921" t="s">
        <v>454</v>
      </c>
      <c r="H921" t="s">
        <v>453</v>
      </c>
    </row>
    <row r="922" spans="6:8" hidden="1" x14ac:dyDescent="0.25">
      <c r="F922" s="64">
        <f t="shared" si="14"/>
        <v>921</v>
      </c>
      <c r="G922" t="s">
        <v>300</v>
      </c>
      <c r="H922" t="s">
        <v>299</v>
      </c>
    </row>
    <row r="923" spans="6:8" hidden="1" x14ac:dyDescent="0.25">
      <c r="F923" s="64">
        <f t="shared" si="14"/>
        <v>922</v>
      </c>
      <c r="G923" t="s">
        <v>956</v>
      </c>
      <c r="H923" t="s">
        <v>955</v>
      </c>
    </row>
    <row r="924" spans="6:8" hidden="1" x14ac:dyDescent="0.25">
      <c r="F924" s="64">
        <f t="shared" si="14"/>
        <v>923</v>
      </c>
      <c r="G924" t="s">
        <v>1740</v>
      </c>
      <c r="H924" t="s">
        <v>1739</v>
      </c>
    </row>
    <row r="925" spans="6:8" hidden="1" x14ac:dyDescent="0.25">
      <c r="F925" s="64">
        <f t="shared" si="14"/>
        <v>924</v>
      </c>
      <c r="G925" t="s">
        <v>460</v>
      </c>
      <c r="H925" t="s">
        <v>459</v>
      </c>
    </row>
    <row r="926" spans="6:8" hidden="1" x14ac:dyDescent="0.25">
      <c r="F926" s="64">
        <f t="shared" si="14"/>
        <v>925</v>
      </c>
      <c r="G926" t="s">
        <v>1748</v>
      </c>
      <c r="H926" t="s">
        <v>1747</v>
      </c>
    </row>
    <row r="927" spans="6:8" hidden="1" x14ac:dyDescent="0.25">
      <c r="F927" s="64">
        <f t="shared" si="14"/>
        <v>926</v>
      </c>
      <c r="G927" t="s">
        <v>1822</v>
      </c>
      <c r="H927" t="s">
        <v>1821</v>
      </c>
    </row>
    <row r="928" spans="6:8" hidden="1" x14ac:dyDescent="0.25">
      <c r="F928" s="64">
        <f t="shared" si="14"/>
        <v>927</v>
      </c>
      <c r="G928" t="s">
        <v>1486</v>
      </c>
      <c r="H928" t="s">
        <v>1485</v>
      </c>
    </row>
    <row r="929" spans="6:8" hidden="1" x14ac:dyDescent="0.25">
      <c r="F929" s="64">
        <f t="shared" si="14"/>
        <v>928</v>
      </c>
      <c r="G929" t="s">
        <v>1820</v>
      </c>
      <c r="H929" t="s">
        <v>1819</v>
      </c>
    </row>
    <row r="930" spans="6:8" hidden="1" x14ac:dyDescent="0.25">
      <c r="F930" s="64">
        <f t="shared" si="14"/>
        <v>929</v>
      </c>
      <c r="G930" t="s">
        <v>1282</v>
      </c>
      <c r="H930" t="s">
        <v>1281</v>
      </c>
    </row>
    <row r="931" spans="6:8" hidden="1" x14ac:dyDescent="0.25">
      <c r="F931" s="64">
        <f t="shared" si="14"/>
        <v>930</v>
      </c>
      <c r="G931" t="s">
        <v>416</v>
      </c>
      <c r="H931" t="s">
        <v>415</v>
      </c>
    </row>
    <row r="932" spans="6:8" hidden="1" x14ac:dyDescent="0.25">
      <c r="F932" s="64">
        <f t="shared" si="14"/>
        <v>931</v>
      </c>
      <c r="G932" t="s">
        <v>662</v>
      </c>
      <c r="H932" t="s">
        <v>661</v>
      </c>
    </row>
    <row r="933" spans="6:8" hidden="1" x14ac:dyDescent="0.25">
      <c r="F933" s="64">
        <f t="shared" si="14"/>
        <v>932</v>
      </c>
      <c r="G933" t="s">
        <v>1600</v>
      </c>
      <c r="H933" t="s">
        <v>1599</v>
      </c>
    </row>
    <row r="934" spans="6:8" hidden="1" x14ac:dyDescent="0.25">
      <c r="F934" s="64">
        <f t="shared" si="14"/>
        <v>933</v>
      </c>
      <c r="G934" t="s">
        <v>664</v>
      </c>
      <c r="H934" t="s">
        <v>663</v>
      </c>
    </row>
    <row r="935" spans="6:8" hidden="1" x14ac:dyDescent="0.25">
      <c r="F935" s="64">
        <f t="shared" si="14"/>
        <v>934</v>
      </c>
      <c r="G935" t="s">
        <v>1510</v>
      </c>
      <c r="H935" t="s">
        <v>1509</v>
      </c>
    </row>
    <row r="936" spans="6:8" hidden="1" x14ac:dyDescent="0.25">
      <c r="F936" s="64">
        <f t="shared" si="14"/>
        <v>935</v>
      </c>
      <c r="G936" t="s">
        <v>566</v>
      </c>
      <c r="H936" t="s">
        <v>565</v>
      </c>
    </row>
    <row r="937" spans="6:8" hidden="1" x14ac:dyDescent="0.25">
      <c r="F937" s="64">
        <f t="shared" si="14"/>
        <v>936</v>
      </c>
      <c r="G937" t="s">
        <v>900</v>
      </c>
      <c r="H937" t="s">
        <v>899</v>
      </c>
    </row>
    <row r="938" spans="6:8" hidden="1" x14ac:dyDescent="0.25">
      <c r="F938" s="64">
        <f t="shared" si="14"/>
        <v>937</v>
      </c>
      <c r="G938" t="s">
        <v>1158</v>
      </c>
      <c r="H938" t="s">
        <v>1157</v>
      </c>
    </row>
    <row r="939" spans="6:8" hidden="1" x14ac:dyDescent="0.25">
      <c r="F939" s="64">
        <f t="shared" si="14"/>
        <v>938</v>
      </c>
      <c r="G939" t="s">
        <v>768</v>
      </c>
      <c r="H939" t="s">
        <v>767</v>
      </c>
    </row>
    <row r="940" spans="6:8" hidden="1" x14ac:dyDescent="0.25">
      <c r="F940" s="64">
        <f t="shared" si="14"/>
        <v>939</v>
      </c>
      <c r="G940" t="s">
        <v>116</v>
      </c>
      <c r="H940" t="s">
        <v>115</v>
      </c>
    </row>
    <row r="941" spans="6:8" hidden="1" x14ac:dyDescent="0.25">
      <c r="F941" s="64">
        <f t="shared" si="14"/>
        <v>940</v>
      </c>
      <c r="G941" t="s">
        <v>222</v>
      </c>
      <c r="H941" t="s">
        <v>221</v>
      </c>
    </row>
    <row r="942" spans="6:8" hidden="1" x14ac:dyDescent="0.25">
      <c r="F942" s="64">
        <f t="shared" si="14"/>
        <v>941</v>
      </c>
      <c r="G942" t="s">
        <v>1152</v>
      </c>
      <c r="H942" t="s">
        <v>1151</v>
      </c>
    </row>
    <row r="943" spans="6:8" hidden="1" x14ac:dyDescent="0.25">
      <c r="F943" s="64">
        <f t="shared" si="14"/>
        <v>942</v>
      </c>
      <c r="G943" t="s">
        <v>286</v>
      </c>
      <c r="H943" t="s">
        <v>285</v>
      </c>
    </row>
  </sheetData>
  <sheetProtection sheet="1" objects="1" scenarios="1"/>
  <sortState ref="G2:H943">
    <sortCondition ref="G2:G943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B9A5-4288-4206-B14B-D76D4154EB28}">
  <dimension ref="A1:C947"/>
  <sheetViews>
    <sheetView workbookViewId="0">
      <selection activeCell="G992" sqref="G992"/>
    </sheetView>
  </sheetViews>
  <sheetFormatPr defaultRowHeight="15" x14ac:dyDescent="0.25"/>
  <cols>
    <col min="2" max="2" width="21.42578125" bestFit="1" customWidth="1"/>
    <col min="3" max="3" width="13.5703125" bestFit="1" customWidth="1"/>
  </cols>
  <sheetData>
    <row r="1" spans="1:3" x14ac:dyDescent="0.25">
      <c r="A1" t="s">
        <v>93</v>
      </c>
      <c r="B1" t="s">
        <v>2915</v>
      </c>
      <c r="C1" t="s">
        <v>2946</v>
      </c>
    </row>
    <row r="2" spans="1:3" x14ac:dyDescent="0.25">
      <c r="A2" t="s">
        <v>1641</v>
      </c>
      <c r="B2" t="s">
        <v>1642</v>
      </c>
      <c r="C2" s="80">
        <v>14659.96</v>
      </c>
    </row>
    <row r="3" spans="1:3" x14ac:dyDescent="0.25">
      <c r="A3" t="s">
        <v>233</v>
      </c>
      <c r="B3" t="s">
        <v>234</v>
      </c>
      <c r="C3" s="80">
        <v>10.58</v>
      </c>
    </row>
    <row r="4" spans="1:3" x14ac:dyDescent="0.25">
      <c r="A4" t="s">
        <v>1321</v>
      </c>
      <c r="B4" t="s">
        <v>1322</v>
      </c>
      <c r="C4" s="80">
        <v>15784.13</v>
      </c>
    </row>
    <row r="5" spans="1:3" x14ac:dyDescent="0.25">
      <c r="A5" t="s">
        <v>1777</v>
      </c>
      <c r="B5" t="s">
        <v>1778</v>
      </c>
      <c r="C5" s="80">
        <v>42634.61</v>
      </c>
    </row>
    <row r="6" spans="1:3" x14ac:dyDescent="0.25">
      <c r="A6" t="s">
        <v>1377</v>
      </c>
      <c r="B6" t="s">
        <v>1378</v>
      </c>
      <c r="C6" s="80">
        <v>3627.15</v>
      </c>
    </row>
    <row r="7" spans="1:3" x14ac:dyDescent="0.25">
      <c r="A7" t="s">
        <v>1155</v>
      </c>
      <c r="B7" t="s">
        <v>1156</v>
      </c>
      <c r="C7" s="80">
        <v>509.06</v>
      </c>
    </row>
    <row r="8" spans="1:3" x14ac:dyDescent="0.25">
      <c r="A8" t="s">
        <v>1059</v>
      </c>
      <c r="B8" t="s">
        <v>1060</v>
      </c>
      <c r="C8" s="80">
        <v>978.02</v>
      </c>
    </row>
    <row r="9" spans="1:3" x14ac:dyDescent="0.25">
      <c r="A9" t="s">
        <v>1585</v>
      </c>
      <c r="B9" t="s">
        <v>1586</v>
      </c>
      <c r="C9" s="80">
        <v>8999.6</v>
      </c>
    </row>
    <row r="10" spans="1:3" x14ac:dyDescent="0.25">
      <c r="A10" t="s">
        <v>1235</v>
      </c>
      <c r="B10" t="s">
        <v>1236</v>
      </c>
      <c r="C10" s="80">
        <v>10556.89</v>
      </c>
    </row>
    <row r="11" spans="1:3" x14ac:dyDescent="0.25">
      <c r="A11" t="s">
        <v>1787</v>
      </c>
      <c r="B11" t="s">
        <v>1788</v>
      </c>
      <c r="C11" s="80">
        <v>30863.3</v>
      </c>
    </row>
    <row r="12" spans="1:3" x14ac:dyDescent="0.25">
      <c r="A12" t="s">
        <v>1123</v>
      </c>
      <c r="B12" t="s">
        <v>1124</v>
      </c>
      <c r="C12" s="80">
        <v>1490.86</v>
      </c>
    </row>
    <row r="13" spans="1:3" x14ac:dyDescent="0.25">
      <c r="A13" t="s">
        <v>1093</v>
      </c>
      <c r="B13" t="s">
        <v>1094</v>
      </c>
      <c r="C13" s="80">
        <v>3168.79</v>
      </c>
    </row>
    <row r="14" spans="1:3" x14ac:dyDescent="0.25">
      <c r="A14" t="s">
        <v>1367</v>
      </c>
      <c r="B14" t="s">
        <v>1368</v>
      </c>
      <c r="C14" s="80">
        <v>9267.31</v>
      </c>
    </row>
    <row r="15" spans="1:3" x14ac:dyDescent="0.25">
      <c r="A15" t="s">
        <v>461</v>
      </c>
      <c r="B15" t="s">
        <v>462</v>
      </c>
      <c r="C15" s="80">
        <v>284.87</v>
      </c>
    </row>
    <row r="16" spans="1:3" x14ac:dyDescent="0.25">
      <c r="A16" t="s">
        <v>1855</v>
      </c>
      <c r="B16" t="s">
        <v>1856</v>
      </c>
      <c r="C16" s="80">
        <v>109737.12</v>
      </c>
    </row>
    <row r="17" spans="1:3" x14ac:dyDescent="0.25">
      <c r="A17" t="s">
        <v>977</v>
      </c>
      <c r="B17" t="s">
        <v>978</v>
      </c>
      <c r="C17" s="80">
        <v>2596.2199999999998</v>
      </c>
    </row>
    <row r="18" spans="1:3" x14ac:dyDescent="0.25">
      <c r="A18" t="s">
        <v>1095</v>
      </c>
      <c r="B18" t="s">
        <v>1096</v>
      </c>
      <c r="C18" s="80">
        <v>2955.97</v>
      </c>
    </row>
    <row r="19" spans="1:3" x14ac:dyDescent="0.25">
      <c r="A19" t="s">
        <v>1431</v>
      </c>
      <c r="B19" t="s">
        <v>1432</v>
      </c>
      <c r="C19" s="80">
        <v>7433.52</v>
      </c>
    </row>
    <row r="20" spans="1:3" x14ac:dyDescent="0.25">
      <c r="A20" t="s">
        <v>1647</v>
      </c>
      <c r="B20" t="s">
        <v>1648</v>
      </c>
      <c r="C20" s="80">
        <v>11405.24</v>
      </c>
    </row>
    <row r="21" spans="1:3" x14ac:dyDescent="0.25">
      <c r="A21" t="s">
        <v>761</v>
      </c>
      <c r="B21" t="s">
        <v>762</v>
      </c>
      <c r="C21" s="80">
        <v>997.47</v>
      </c>
    </row>
    <row r="22" spans="1:3" x14ac:dyDescent="0.25">
      <c r="A22" t="s">
        <v>1479</v>
      </c>
      <c r="B22" t="s">
        <v>1480</v>
      </c>
      <c r="C22" s="80">
        <v>17955.509999999998</v>
      </c>
    </row>
    <row r="23" spans="1:3" x14ac:dyDescent="0.25">
      <c r="A23" t="s">
        <v>1915</v>
      </c>
      <c r="B23" t="s">
        <v>1916</v>
      </c>
      <c r="C23" s="80">
        <v>554066.99</v>
      </c>
    </row>
    <row r="24" spans="1:3" x14ac:dyDescent="0.25">
      <c r="A24" t="s">
        <v>523</v>
      </c>
      <c r="B24" t="s">
        <v>524</v>
      </c>
      <c r="C24" s="80">
        <v>1478.08</v>
      </c>
    </row>
    <row r="25" spans="1:3" x14ac:dyDescent="0.25">
      <c r="A25" t="s">
        <v>1961</v>
      </c>
      <c r="B25" t="s">
        <v>1962</v>
      </c>
      <c r="C25" s="80">
        <v>585950.26</v>
      </c>
    </row>
    <row r="26" spans="1:3" x14ac:dyDescent="0.25">
      <c r="A26" t="s">
        <v>1847</v>
      </c>
      <c r="B26" t="s">
        <v>1848</v>
      </c>
      <c r="C26" s="80">
        <v>34487.93</v>
      </c>
    </row>
    <row r="27" spans="1:3" x14ac:dyDescent="0.25">
      <c r="A27" t="s">
        <v>237</v>
      </c>
      <c r="B27" t="s">
        <v>238</v>
      </c>
      <c r="C27" s="80">
        <v>229.29</v>
      </c>
    </row>
    <row r="28" spans="1:3" x14ac:dyDescent="0.25">
      <c r="A28" t="s">
        <v>993</v>
      </c>
      <c r="B28" t="s">
        <v>994</v>
      </c>
      <c r="C28" s="80">
        <v>651.33000000000004</v>
      </c>
    </row>
    <row r="29" spans="1:3" x14ac:dyDescent="0.25">
      <c r="A29" t="s">
        <v>1457</v>
      </c>
      <c r="B29" t="s">
        <v>1458</v>
      </c>
      <c r="C29" s="80">
        <v>4973.75</v>
      </c>
    </row>
    <row r="30" spans="1:3" x14ac:dyDescent="0.25">
      <c r="A30" t="s">
        <v>1947</v>
      </c>
      <c r="B30" t="s">
        <v>1948</v>
      </c>
      <c r="C30" s="80">
        <v>640445.43999999994</v>
      </c>
    </row>
    <row r="31" spans="1:3" x14ac:dyDescent="0.25">
      <c r="A31" t="s">
        <v>1165</v>
      </c>
      <c r="B31" t="s">
        <v>1166</v>
      </c>
      <c r="C31" s="80">
        <v>1720.6</v>
      </c>
    </row>
    <row r="32" spans="1:3" x14ac:dyDescent="0.25">
      <c r="A32" t="s">
        <v>1465</v>
      </c>
      <c r="B32" t="s">
        <v>1466</v>
      </c>
      <c r="C32" s="80">
        <v>3928.96</v>
      </c>
    </row>
    <row r="33" spans="1:3" x14ac:dyDescent="0.25">
      <c r="A33" t="s">
        <v>981</v>
      </c>
      <c r="B33" t="s">
        <v>982</v>
      </c>
      <c r="C33" s="80">
        <v>5669.88</v>
      </c>
    </row>
    <row r="34" spans="1:3" x14ac:dyDescent="0.25">
      <c r="A34" t="s">
        <v>335</v>
      </c>
      <c r="B34" t="s">
        <v>336</v>
      </c>
      <c r="C34" s="80">
        <v>1554.74</v>
      </c>
    </row>
    <row r="35" spans="1:3" x14ac:dyDescent="0.25">
      <c r="A35" t="s">
        <v>247</v>
      </c>
      <c r="B35" t="s">
        <v>248</v>
      </c>
      <c r="C35" s="80">
        <v>722.3</v>
      </c>
    </row>
    <row r="36" spans="1:3" x14ac:dyDescent="0.25">
      <c r="A36" t="s">
        <v>373</v>
      </c>
      <c r="B36" t="s">
        <v>374</v>
      </c>
      <c r="C36" s="80">
        <v>97.13</v>
      </c>
    </row>
    <row r="37" spans="1:3" x14ac:dyDescent="0.25">
      <c r="A37" t="s">
        <v>249</v>
      </c>
      <c r="B37" t="s">
        <v>250</v>
      </c>
      <c r="C37" s="80">
        <v>498.11</v>
      </c>
    </row>
    <row r="38" spans="1:3" x14ac:dyDescent="0.25">
      <c r="A38" t="s">
        <v>1033</v>
      </c>
      <c r="B38" t="s">
        <v>1034</v>
      </c>
      <c r="C38" s="80">
        <v>2251.79</v>
      </c>
    </row>
    <row r="39" spans="1:3" x14ac:dyDescent="0.25">
      <c r="A39" t="s">
        <v>1413</v>
      </c>
      <c r="B39" t="s">
        <v>1414</v>
      </c>
      <c r="C39" s="80">
        <v>7644.47</v>
      </c>
    </row>
    <row r="40" spans="1:3" x14ac:dyDescent="0.25">
      <c r="A40" t="s">
        <v>1499</v>
      </c>
      <c r="B40" t="s">
        <v>1500</v>
      </c>
      <c r="C40" s="80">
        <v>16631.93</v>
      </c>
    </row>
    <row r="41" spans="1:3" x14ac:dyDescent="0.25">
      <c r="A41" t="s">
        <v>665</v>
      </c>
      <c r="B41" t="s">
        <v>666</v>
      </c>
      <c r="C41" s="80">
        <v>1133.79</v>
      </c>
    </row>
    <row r="42" spans="1:3" x14ac:dyDescent="0.25">
      <c r="A42" t="s">
        <v>1719</v>
      </c>
      <c r="B42" t="s">
        <v>1720</v>
      </c>
      <c r="C42" s="80">
        <v>5665.14</v>
      </c>
    </row>
    <row r="43" spans="1:3" x14ac:dyDescent="0.25">
      <c r="A43" t="s">
        <v>995</v>
      </c>
      <c r="B43" t="s">
        <v>996</v>
      </c>
      <c r="C43" s="80">
        <v>5257.94</v>
      </c>
    </row>
    <row r="44" spans="1:3" x14ac:dyDescent="0.25">
      <c r="A44" t="s">
        <v>151</v>
      </c>
      <c r="B44" t="s">
        <v>152</v>
      </c>
      <c r="C44" s="80">
        <v>2521.14</v>
      </c>
    </row>
    <row r="45" spans="1:3" x14ac:dyDescent="0.25">
      <c r="A45" t="s">
        <v>753</v>
      </c>
      <c r="B45" t="s">
        <v>754</v>
      </c>
      <c r="C45" s="80">
        <v>291.2</v>
      </c>
    </row>
    <row r="46" spans="1:3" x14ac:dyDescent="0.25">
      <c r="A46" t="s">
        <v>1411</v>
      </c>
      <c r="B46" t="s">
        <v>1412</v>
      </c>
      <c r="C46" s="80">
        <v>1859.41</v>
      </c>
    </row>
    <row r="47" spans="1:3" x14ac:dyDescent="0.25">
      <c r="A47" t="s">
        <v>1879</v>
      </c>
      <c r="B47" t="s">
        <v>1880</v>
      </c>
      <c r="C47" s="80">
        <v>85584.58</v>
      </c>
    </row>
    <row r="48" spans="1:3" x14ac:dyDescent="0.25">
      <c r="A48" t="s">
        <v>787</v>
      </c>
      <c r="B48" t="s">
        <v>788</v>
      </c>
      <c r="C48" s="80">
        <v>1689.74</v>
      </c>
    </row>
    <row r="49" spans="1:3" x14ac:dyDescent="0.25">
      <c r="A49" t="s">
        <v>1715</v>
      </c>
      <c r="B49" t="s">
        <v>1716</v>
      </c>
      <c r="C49" s="80">
        <v>29908.62</v>
      </c>
    </row>
    <row r="50" spans="1:3" x14ac:dyDescent="0.25">
      <c r="A50" t="s">
        <v>1471</v>
      </c>
      <c r="B50" t="s">
        <v>1472</v>
      </c>
      <c r="C50" s="80">
        <v>6629.01</v>
      </c>
    </row>
    <row r="51" spans="1:3" x14ac:dyDescent="0.25">
      <c r="A51" t="s">
        <v>539</v>
      </c>
      <c r="B51" t="s">
        <v>540</v>
      </c>
      <c r="C51" s="80">
        <v>936.11</v>
      </c>
    </row>
    <row r="52" spans="1:3" x14ac:dyDescent="0.25">
      <c r="A52" t="s">
        <v>1609</v>
      </c>
      <c r="B52" t="s">
        <v>1610</v>
      </c>
      <c r="C52" s="80">
        <v>22074.77</v>
      </c>
    </row>
    <row r="53" spans="1:3" x14ac:dyDescent="0.25">
      <c r="A53" t="s">
        <v>555</v>
      </c>
      <c r="B53" t="s">
        <v>556</v>
      </c>
      <c r="C53" s="80">
        <v>176.96</v>
      </c>
    </row>
    <row r="54" spans="1:3" x14ac:dyDescent="0.25">
      <c r="A54" t="s">
        <v>1147</v>
      </c>
      <c r="B54" t="s">
        <v>1148</v>
      </c>
      <c r="C54" s="80">
        <v>1662.04</v>
      </c>
    </row>
    <row r="55" spans="1:3" x14ac:dyDescent="0.25">
      <c r="A55" t="s">
        <v>859</v>
      </c>
      <c r="B55" t="s">
        <v>860</v>
      </c>
      <c r="C55" s="80">
        <v>330.92</v>
      </c>
    </row>
    <row r="56" spans="1:3" x14ac:dyDescent="0.25">
      <c r="A56" t="s">
        <v>343</v>
      </c>
      <c r="B56" t="s">
        <v>344</v>
      </c>
      <c r="C56" s="80">
        <v>720.06</v>
      </c>
    </row>
    <row r="57" spans="1:3" x14ac:dyDescent="0.25">
      <c r="A57" t="s">
        <v>193</v>
      </c>
      <c r="B57" t="s">
        <v>194</v>
      </c>
      <c r="C57" s="80">
        <v>5.98</v>
      </c>
    </row>
    <row r="58" spans="1:3" x14ac:dyDescent="0.25">
      <c r="A58" t="s">
        <v>1297</v>
      </c>
      <c r="B58" t="s">
        <v>1298</v>
      </c>
      <c r="C58" s="80">
        <v>12479.11</v>
      </c>
    </row>
    <row r="59" spans="1:3" x14ac:dyDescent="0.25">
      <c r="A59" t="s">
        <v>105</v>
      </c>
      <c r="B59" t="s">
        <v>106</v>
      </c>
      <c r="C59" s="80">
        <v>0</v>
      </c>
    </row>
    <row r="60" spans="1:3" x14ac:dyDescent="0.25">
      <c r="A60" t="s">
        <v>443</v>
      </c>
      <c r="B60" t="s">
        <v>444</v>
      </c>
      <c r="C60" s="80">
        <v>750.03</v>
      </c>
    </row>
    <row r="61" spans="1:3" x14ac:dyDescent="0.25">
      <c r="A61" t="s">
        <v>543</v>
      </c>
      <c r="B61" t="s">
        <v>544</v>
      </c>
      <c r="C61" s="80">
        <v>284.64</v>
      </c>
    </row>
    <row r="62" spans="1:3" x14ac:dyDescent="0.25">
      <c r="A62" t="s">
        <v>199</v>
      </c>
      <c r="B62" t="s">
        <v>200</v>
      </c>
      <c r="C62" s="80">
        <v>35.229999999999997</v>
      </c>
    </row>
    <row r="63" spans="1:3" x14ac:dyDescent="0.25">
      <c r="A63" t="s">
        <v>1043</v>
      </c>
      <c r="B63" t="s">
        <v>1044</v>
      </c>
      <c r="C63" s="80">
        <v>530.32000000000005</v>
      </c>
    </row>
    <row r="64" spans="1:3" x14ac:dyDescent="0.25">
      <c r="A64" t="s">
        <v>1257</v>
      </c>
      <c r="B64" t="s">
        <v>1258</v>
      </c>
      <c r="C64" s="80">
        <v>3333.86</v>
      </c>
    </row>
    <row r="65" spans="1:3" x14ac:dyDescent="0.25">
      <c r="A65" t="s">
        <v>1461</v>
      </c>
      <c r="B65" t="s">
        <v>1462</v>
      </c>
      <c r="C65" s="80">
        <v>3557.84</v>
      </c>
    </row>
    <row r="66" spans="1:3" x14ac:dyDescent="0.25">
      <c r="A66" t="s">
        <v>1075</v>
      </c>
      <c r="B66" t="s">
        <v>1076</v>
      </c>
      <c r="C66" s="80">
        <v>7338.97</v>
      </c>
    </row>
    <row r="67" spans="1:3" x14ac:dyDescent="0.25">
      <c r="A67" t="s">
        <v>1057</v>
      </c>
      <c r="B67" t="s">
        <v>1058</v>
      </c>
      <c r="C67" s="80">
        <v>268.89</v>
      </c>
    </row>
    <row r="68" spans="1:3" x14ac:dyDescent="0.25">
      <c r="A68" t="s">
        <v>95</v>
      </c>
      <c r="B68" t="s">
        <v>96</v>
      </c>
      <c r="C68" s="80">
        <v>38.18</v>
      </c>
    </row>
    <row r="69" spans="1:3" x14ac:dyDescent="0.25">
      <c r="A69" t="s">
        <v>577</v>
      </c>
      <c r="B69" t="s">
        <v>578</v>
      </c>
      <c r="C69" s="80">
        <v>3325.05</v>
      </c>
    </row>
    <row r="70" spans="1:3" x14ac:dyDescent="0.25">
      <c r="A70" t="s">
        <v>133</v>
      </c>
      <c r="B70" t="s">
        <v>134</v>
      </c>
      <c r="C70" s="80">
        <v>501.21</v>
      </c>
    </row>
    <row r="71" spans="1:3" x14ac:dyDescent="0.25">
      <c r="A71" t="s">
        <v>1613</v>
      </c>
      <c r="B71" t="s">
        <v>1614</v>
      </c>
      <c r="C71" s="80">
        <v>5211.04</v>
      </c>
    </row>
    <row r="72" spans="1:3" x14ac:dyDescent="0.25">
      <c r="A72" t="s">
        <v>1751</v>
      </c>
      <c r="B72" t="s">
        <v>1752</v>
      </c>
      <c r="C72" s="80">
        <v>25745.24</v>
      </c>
    </row>
    <row r="73" spans="1:3" x14ac:dyDescent="0.25">
      <c r="A73" t="s">
        <v>1709</v>
      </c>
      <c r="B73" t="s">
        <v>1710</v>
      </c>
      <c r="C73" s="80">
        <v>18410.87</v>
      </c>
    </row>
    <row r="74" spans="1:3" x14ac:dyDescent="0.25">
      <c r="A74" t="s">
        <v>1731</v>
      </c>
      <c r="B74" t="s">
        <v>1732</v>
      </c>
      <c r="C74" s="80">
        <v>24882.16</v>
      </c>
    </row>
    <row r="75" spans="1:3" x14ac:dyDescent="0.25">
      <c r="A75" t="s">
        <v>913</v>
      </c>
      <c r="B75" t="s">
        <v>914</v>
      </c>
      <c r="C75" s="80">
        <v>790.16</v>
      </c>
    </row>
    <row r="76" spans="1:3" x14ac:dyDescent="0.25">
      <c r="A76" t="s">
        <v>123</v>
      </c>
      <c r="B76" t="s">
        <v>124</v>
      </c>
      <c r="C76" s="80">
        <v>13.54</v>
      </c>
    </row>
    <row r="77" spans="1:3" x14ac:dyDescent="0.25">
      <c r="A77" t="s">
        <v>101</v>
      </c>
      <c r="B77" t="s">
        <v>102</v>
      </c>
      <c r="C77" s="80">
        <v>0</v>
      </c>
    </row>
    <row r="78" spans="1:3" x14ac:dyDescent="0.25">
      <c r="A78" t="s">
        <v>273</v>
      </c>
      <c r="B78" t="s">
        <v>274</v>
      </c>
      <c r="C78" s="80">
        <v>235.62</v>
      </c>
    </row>
    <row r="79" spans="1:3" x14ac:dyDescent="0.25">
      <c r="A79" t="s">
        <v>1205</v>
      </c>
      <c r="B79" t="s">
        <v>1206</v>
      </c>
      <c r="C79" s="80">
        <v>0</v>
      </c>
    </row>
    <row r="80" spans="1:3" x14ac:dyDescent="0.25">
      <c r="A80" t="s">
        <v>1955</v>
      </c>
      <c r="B80" t="s">
        <v>1956</v>
      </c>
      <c r="C80" s="80">
        <v>519178.1</v>
      </c>
    </row>
    <row r="81" spans="1:3" x14ac:dyDescent="0.25">
      <c r="A81" t="s">
        <v>153</v>
      </c>
      <c r="B81" t="s">
        <v>154</v>
      </c>
      <c r="C81" s="80">
        <v>2111.5700000000002</v>
      </c>
    </row>
    <row r="82" spans="1:3" x14ac:dyDescent="0.25">
      <c r="A82" t="s">
        <v>941</v>
      </c>
      <c r="B82" t="s">
        <v>942</v>
      </c>
      <c r="C82" s="80">
        <v>747.32</v>
      </c>
    </row>
    <row r="83" spans="1:3" x14ac:dyDescent="0.25">
      <c r="A83" t="s">
        <v>647</v>
      </c>
      <c r="B83" t="s">
        <v>648</v>
      </c>
      <c r="C83" s="80">
        <v>1307.1500000000001</v>
      </c>
    </row>
    <row r="84" spans="1:3" x14ac:dyDescent="0.25">
      <c r="A84" t="s">
        <v>1209</v>
      </c>
      <c r="B84" t="s">
        <v>1210</v>
      </c>
      <c r="C84" s="80">
        <v>2960.84</v>
      </c>
    </row>
    <row r="85" spans="1:3" x14ac:dyDescent="0.25">
      <c r="A85" t="s">
        <v>891</v>
      </c>
      <c r="B85" t="s">
        <v>892</v>
      </c>
      <c r="C85" s="80">
        <v>498.01</v>
      </c>
    </row>
    <row r="86" spans="1:3" x14ac:dyDescent="0.25">
      <c r="A86" t="s">
        <v>165</v>
      </c>
      <c r="B86" t="s">
        <v>166</v>
      </c>
      <c r="C86" s="80">
        <v>20.51</v>
      </c>
    </row>
    <row r="87" spans="1:3" x14ac:dyDescent="0.25">
      <c r="A87" t="s">
        <v>635</v>
      </c>
      <c r="B87" t="s">
        <v>636</v>
      </c>
      <c r="C87" s="80">
        <v>3794.23</v>
      </c>
    </row>
    <row r="88" spans="1:3" x14ac:dyDescent="0.25">
      <c r="A88" t="s">
        <v>537</v>
      </c>
      <c r="B88" t="s">
        <v>538</v>
      </c>
      <c r="C88" s="80">
        <v>151.11000000000001</v>
      </c>
    </row>
    <row r="89" spans="1:3" x14ac:dyDescent="0.25">
      <c r="A89" t="s">
        <v>1737</v>
      </c>
      <c r="B89" t="s">
        <v>1738</v>
      </c>
      <c r="C89" s="80">
        <v>27549.55</v>
      </c>
    </row>
    <row r="90" spans="1:3" x14ac:dyDescent="0.25">
      <c r="A90" t="s">
        <v>1501</v>
      </c>
      <c r="B90" t="s">
        <v>1502</v>
      </c>
      <c r="C90" s="80">
        <v>15621.82</v>
      </c>
    </row>
    <row r="91" spans="1:3" x14ac:dyDescent="0.25">
      <c r="A91" t="s">
        <v>833</v>
      </c>
      <c r="B91" t="s">
        <v>834</v>
      </c>
      <c r="C91" s="80">
        <v>4740.51</v>
      </c>
    </row>
    <row r="92" spans="1:3" x14ac:dyDescent="0.25">
      <c r="A92" t="s">
        <v>989</v>
      </c>
      <c r="B92" t="s">
        <v>990</v>
      </c>
      <c r="C92" s="80">
        <v>2051.2600000000002</v>
      </c>
    </row>
    <row r="93" spans="1:3" x14ac:dyDescent="0.25">
      <c r="A93" t="s">
        <v>1645</v>
      </c>
      <c r="B93" t="s">
        <v>1646</v>
      </c>
      <c r="C93" s="80">
        <v>54273.75</v>
      </c>
    </row>
    <row r="94" spans="1:3" x14ac:dyDescent="0.25">
      <c r="A94" t="s">
        <v>1925</v>
      </c>
      <c r="B94" t="s">
        <v>1926</v>
      </c>
      <c r="C94" s="80">
        <v>105677.68</v>
      </c>
    </row>
    <row r="95" spans="1:3" x14ac:dyDescent="0.25">
      <c r="A95" t="s">
        <v>375</v>
      </c>
      <c r="B95" t="s">
        <v>376</v>
      </c>
      <c r="C95" s="80">
        <v>579.62</v>
      </c>
    </row>
    <row r="96" spans="1:3" x14ac:dyDescent="0.25">
      <c r="A96" t="s">
        <v>593</v>
      </c>
      <c r="B96" t="s">
        <v>594</v>
      </c>
      <c r="C96" s="80">
        <v>1928.71</v>
      </c>
    </row>
    <row r="97" spans="1:3" x14ac:dyDescent="0.25">
      <c r="A97" t="s">
        <v>1183</v>
      </c>
      <c r="B97" t="s">
        <v>1184</v>
      </c>
      <c r="C97" s="80">
        <v>8545</v>
      </c>
    </row>
    <row r="98" spans="1:3" x14ac:dyDescent="0.25">
      <c r="A98" t="s">
        <v>491</v>
      </c>
      <c r="B98" t="s">
        <v>492</v>
      </c>
      <c r="C98" s="80">
        <v>581.48</v>
      </c>
    </row>
    <row r="99" spans="1:3" x14ac:dyDescent="0.25">
      <c r="A99" t="s">
        <v>287</v>
      </c>
      <c r="B99" t="s">
        <v>288</v>
      </c>
      <c r="C99" s="80">
        <v>1539.05</v>
      </c>
    </row>
    <row r="100" spans="1:3" x14ac:dyDescent="0.25">
      <c r="A100" t="s">
        <v>811</v>
      </c>
      <c r="B100" t="s">
        <v>812</v>
      </c>
      <c r="C100" s="80">
        <v>468.78</v>
      </c>
    </row>
    <row r="101" spans="1:3" x14ac:dyDescent="0.25">
      <c r="A101" t="s">
        <v>393</v>
      </c>
      <c r="B101" t="s">
        <v>394</v>
      </c>
      <c r="C101" s="80">
        <v>640.4</v>
      </c>
    </row>
    <row r="102" spans="1:3" x14ac:dyDescent="0.25">
      <c r="A102" t="s">
        <v>1017</v>
      </c>
      <c r="B102" t="s">
        <v>1018</v>
      </c>
      <c r="C102" s="80">
        <v>4037.9</v>
      </c>
    </row>
    <row r="103" spans="1:3" x14ac:dyDescent="0.25">
      <c r="A103" t="s">
        <v>495</v>
      </c>
      <c r="B103" t="s">
        <v>496</v>
      </c>
      <c r="C103" s="80">
        <v>391.12</v>
      </c>
    </row>
    <row r="104" spans="1:3" x14ac:dyDescent="0.25">
      <c r="A104" t="s">
        <v>1211</v>
      </c>
      <c r="B104" t="s">
        <v>1212</v>
      </c>
      <c r="C104" s="80">
        <v>1190.99</v>
      </c>
    </row>
    <row r="105" spans="1:3" x14ac:dyDescent="0.25">
      <c r="A105" t="s">
        <v>557</v>
      </c>
      <c r="B105" t="s">
        <v>558</v>
      </c>
      <c r="C105" s="80">
        <v>493.12</v>
      </c>
    </row>
    <row r="106" spans="1:3" x14ac:dyDescent="0.25">
      <c r="A106" t="s">
        <v>1675</v>
      </c>
      <c r="B106" t="s">
        <v>1676</v>
      </c>
      <c r="C106" s="80">
        <v>16081.83</v>
      </c>
    </row>
    <row r="107" spans="1:3" x14ac:dyDescent="0.25">
      <c r="A107" t="s">
        <v>719</v>
      </c>
      <c r="B107" t="s">
        <v>720</v>
      </c>
      <c r="C107" s="80">
        <v>205.27</v>
      </c>
    </row>
    <row r="108" spans="1:3" x14ac:dyDescent="0.25">
      <c r="A108" t="s">
        <v>1563</v>
      </c>
      <c r="B108" t="s">
        <v>1564</v>
      </c>
      <c r="C108" s="80">
        <v>12832.45</v>
      </c>
    </row>
    <row r="109" spans="1:3" x14ac:dyDescent="0.25">
      <c r="A109" t="s">
        <v>403</v>
      </c>
      <c r="B109" t="s">
        <v>404</v>
      </c>
      <c r="C109" s="80">
        <v>1885.55</v>
      </c>
    </row>
    <row r="110" spans="1:3" x14ac:dyDescent="0.25">
      <c r="A110" t="s">
        <v>129</v>
      </c>
      <c r="B110" t="s">
        <v>130</v>
      </c>
      <c r="C110" s="80">
        <v>41.45</v>
      </c>
    </row>
    <row r="111" spans="1:3" x14ac:dyDescent="0.25">
      <c r="A111" t="s">
        <v>313</v>
      </c>
      <c r="B111" t="s">
        <v>314</v>
      </c>
      <c r="C111" s="80">
        <v>1589.01</v>
      </c>
    </row>
    <row r="112" spans="1:3" x14ac:dyDescent="0.25">
      <c r="A112" t="s">
        <v>1545</v>
      </c>
      <c r="B112" t="s">
        <v>1546</v>
      </c>
      <c r="C112" s="80">
        <v>35065.11</v>
      </c>
    </row>
    <row r="113" spans="1:3" x14ac:dyDescent="0.25">
      <c r="A113" t="s">
        <v>1403</v>
      </c>
      <c r="B113" t="s">
        <v>1404</v>
      </c>
      <c r="C113" s="80">
        <v>5928.42</v>
      </c>
    </row>
    <row r="114" spans="1:3" x14ac:dyDescent="0.25">
      <c r="A114" t="s">
        <v>1945</v>
      </c>
      <c r="B114" t="s">
        <v>1946</v>
      </c>
      <c r="C114" s="80">
        <v>314765.68</v>
      </c>
    </row>
    <row r="115" spans="1:3" x14ac:dyDescent="0.25">
      <c r="A115" t="s">
        <v>1089</v>
      </c>
      <c r="B115" t="s">
        <v>1090</v>
      </c>
      <c r="C115" s="80">
        <v>1652.85</v>
      </c>
    </row>
    <row r="116" spans="1:3" x14ac:dyDescent="0.25">
      <c r="A116" t="s">
        <v>983</v>
      </c>
      <c r="B116" t="s">
        <v>984</v>
      </c>
      <c r="C116" s="80">
        <v>213.66</v>
      </c>
    </row>
    <row r="117" spans="1:3" x14ac:dyDescent="0.25">
      <c r="A117" t="s">
        <v>911</v>
      </c>
      <c r="B117" t="s">
        <v>912</v>
      </c>
      <c r="C117" s="80">
        <v>906.5</v>
      </c>
    </row>
    <row r="118" spans="1:3" x14ac:dyDescent="0.25">
      <c r="A118" t="s">
        <v>945</v>
      </c>
      <c r="B118" t="s">
        <v>946</v>
      </c>
      <c r="C118" s="80">
        <v>1002.45</v>
      </c>
    </row>
    <row r="119" spans="1:3" x14ac:dyDescent="0.25">
      <c r="A119" t="s">
        <v>1469</v>
      </c>
      <c r="B119" t="s">
        <v>1470</v>
      </c>
      <c r="C119" s="80">
        <v>5491.05</v>
      </c>
    </row>
    <row r="120" spans="1:3" x14ac:dyDescent="0.25">
      <c r="A120" t="s">
        <v>505</v>
      </c>
      <c r="B120" t="s">
        <v>506</v>
      </c>
      <c r="C120" s="80">
        <v>1356.32</v>
      </c>
    </row>
    <row r="121" spans="1:3" x14ac:dyDescent="0.25">
      <c r="A121" t="s">
        <v>1801</v>
      </c>
      <c r="B121" t="s">
        <v>1802</v>
      </c>
      <c r="C121" s="80">
        <v>40294.1</v>
      </c>
    </row>
    <row r="122" spans="1:3" x14ac:dyDescent="0.25">
      <c r="A122" t="s">
        <v>1307</v>
      </c>
      <c r="B122" t="s">
        <v>1308</v>
      </c>
      <c r="C122" s="80">
        <v>2861.44</v>
      </c>
    </row>
    <row r="123" spans="1:3" x14ac:dyDescent="0.25">
      <c r="A123" t="s">
        <v>705</v>
      </c>
      <c r="B123" t="s">
        <v>706</v>
      </c>
      <c r="C123" s="80">
        <v>1701.35</v>
      </c>
    </row>
    <row r="124" spans="1:3" x14ac:dyDescent="0.25">
      <c r="A124" t="s">
        <v>107</v>
      </c>
      <c r="B124" t="s">
        <v>108</v>
      </c>
      <c r="C124" s="80">
        <v>23.93</v>
      </c>
    </row>
    <row r="125" spans="1:3" x14ac:dyDescent="0.25">
      <c r="A125" t="s">
        <v>1781</v>
      </c>
      <c r="B125" t="s">
        <v>1782</v>
      </c>
      <c r="C125" s="80">
        <v>42888.26</v>
      </c>
    </row>
    <row r="126" spans="1:3" x14ac:dyDescent="0.25">
      <c r="A126" t="s">
        <v>353</v>
      </c>
      <c r="B126" t="s">
        <v>354</v>
      </c>
      <c r="C126" s="80">
        <v>459.46</v>
      </c>
    </row>
    <row r="127" spans="1:3" x14ac:dyDescent="0.25">
      <c r="A127" t="s">
        <v>1913</v>
      </c>
      <c r="B127" t="s">
        <v>1914</v>
      </c>
      <c r="C127" s="80">
        <v>122812.72</v>
      </c>
    </row>
    <row r="128" spans="1:3" x14ac:dyDescent="0.25">
      <c r="A128" t="s">
        <v>1177</v>
      </c>
      <c r="B128" t="s">
        <v>1178</v>
      </c>
      <c r="C128" s="80">
        <v>1710.11</v>
      </c>
    </row>
    <row r="129" spans="1:3" x14ac:dyDescent="0.25">
      <c r="A129" t="s">
        <v>1769</v>
      </c>
      <c r="B129" t="s">
        <v>1770</v>
      </c>
      <c r="C129" s="80">
        <v>43345.11</v>
      </c>
    </row>
    <row r="130" spans="1:3" x14ac:dyDescent="0.25">
      <c r="A130" t="s">
        <v>1659</v>
      </c>
      <c r="B130" t="s">
        <v>1660</v>
      </c>
      <c r="C130" s="80">
        <v>18840.330000000002</v>
      </c>
    </row>
    <row r="131" spans="1:3" x14ac:dyDescent="0.25">
      <c r="A131" t="s">
        <v>1019</v>
      </c>
      <c r="B131" t="s">
        <v>1020</v>
      </c>
      <c r="C131" s="80">
        <v>5745.38</v>
      </c>
    </row>
    <row r="132" spans="1:3" x14ac:dyDescent="0.25">
      <c r="A132" t="s">
        <v>487</v>
      </c>
      <c r="B132" t="s">
        <v>488</v>
      </c>
      <c r="C132" s="80">
        <v>65.900000000000006</v>
      </c>
    </row>
    <row r="133" spans="1:3" x14ac:dyDescent="0.25">
      <c r="A133" t="s">
        <v>497</v>
      </c>
      <c r="B133" t="s">
        <v>498</v>
      </c>
      <c r="C133" s="80">
        <v>152</v>
      </c>
    </row>
    <row r="134" spans="1:3" x14ac:dyDescent="0.25">
      <c r="A134" t="s">
        <v>1957</v>
      </c>
      <c r="B134" t="s">
        <v>1958</v>
      </c>
      <c r="C134" s="80">
        <v>538950.5</v>
      </c>
    </row>
    <row r="135" spans="1:3" x14ac:dyDescent="0.25">
      <c r="A135" t="s">
        <v>1975</v>
      </c>
      <c r="B135" t="s">
        <v>1976</v>
      </c>
      <c r="C135" s="80">
        <v>3053665.49</v>
      </c>
    </row>
    <row r="136" spans="1:3" x14ac:dyDescent="0.25">
      <c r="A136" t="s">
        <v>2916</v>
      </c>
      <c r="B136" t="s">
        <v>2917</v>
      </c>
      <c r="C136" s="80">
        <v>0</v>
      </c>
    </row>
    <row r="137" spans="1:3" x14ac:dyDescent="0.25">
      <c r="A137" t="s">
        <v>1669</v>
      </c>
      <c r="B137" t="s">
        <v>1670</v>
      </c>
      <c r="C137" s="80">
        <v>15642.38</v>
      </c>
    </row>
    <row r="138" spans="1:3" x14ac:dyDescent="0.25">
      <c r="A138" t="s">
        <v>1857</v>
      </c>
      <c r="B138" t="s">
        <v>1858</v>
      </c>
      <c r="C138" s="80">
        <v>64852.85</v>
      </c>
    </row>
    <row r="139" spans="1:3" x14ac:dyDescent="0.25">
      <c r="A139" t="s">
        <v>1497</v>
      </c>
      <c r="B139" t="s">
        <v>1498</v>
      </c>
      <c r="C139" s="80">
        <v>6816.9</v>
      </c>
    </row>
    <row r="140" spans="1:3" x14ac:dyDescent="0.25">
      <c r="A140" t="s">
        <v>289</v>
      </c>
      <c r="B140" t="s">
        <v>290</v>
      </c>
      <c r="C140" s="80">
        <v>47.02</v>
      </c>
    </row>
    <row r="141" spans="1:3" x14ac:dyDescent="0.25">
      <c r="A141" t="s">
        <v>1813</v>
      </c>
      <c r="B141" t="s">
        <v>1814</v>
      </c>
      <c r="C141" s="80">
        <v>32046.98</v>
      </c>
    </row>
    <row r="142" spans="1:3" x14ac:dyDescent="0.25">
      <c r="A142" t="s">
        <v>1889</v>
      </c>
      <c r="B142" t="s">
        <v>1890</v>
      </c>
      <c r="C142" s="80">
        <v>124660.18</v>
      </c>
    </row>
    <row r="143" spans="1:3" x14ac:dyDescent="0.25">
      <c r="A143" t="s">
        <v>935</v>
      </c>
      <c r="B143" t="s">
        <v>936</v>
      </c>
      <c r="C143" s="80">
        <v>888.11</v>
      </c>
    </row>
    <row r="144" spans="1:3" x14ac:dyDescent="0.25">
      <c r="A144" t="s">
        <v>1063</v>
      </c>
      <c r="B144" t="s">
        <v>1064</v>
      </c>
      <c r="C144" s="80">
        <v>2697.17</v>
      </c>
    </row>
    <row r="145" spans="1:3" x14ac:dyDescent="0.25">
      <c r="A145" t="s">
        <v>251</v>
      </c>
      <c r="B145" t="s">
        <v>252</v>
      </c>
      <c r="C145" s="80">
        <v>27.88</v>
      </c>
    </row>
    <row r="146" spans="1:3" x14ac:dyDescent="0.25">
      <c r="A146" t="s">
        <v>763</v>
      </c>
      <c r="B146" t="s">
        <v>764</v>
      </c>
      <c r="C146" s="80">
        <v>778.73</v>
      </c>
    </row>
    <row r="147" spans="1:3" x14ac:dyDescent="0.25">
      <c r="A147" t="s">
        <v>1845</v>
      </c>
      <c r="B147" t="s">
        <v>1846</v>
      </c>
      <c r="C147" s="80">
        <v>56332.76</v>
      </c>
    </row>
    <row r="148" spans="1:3" x14ac:dyDescent="0.25">
      <c r="A148" t="s">
        <v>419</v>
      </c>
      <c r="B148" t="s">
        <v>420</v>
      </c>
      <c r="C148" s="80">
        <v>824.74</v>
      </c>
    </row>
    <row r="149" spans="1:3" x14ac:dyDescent="0.25">
      <c r="A149" t="s">
        <v>255</v>
      </c>
      <c r="B149" t="s">
        <v>256</v>
      </c>
      <c r="C149" s="80">
        <v>55.63</v>
      </c>
    </row>
    <row r="150" spans="1:3" x14ac:dyDescent="0.25">
      <c r="A150" t="s">
        <v>933</v>
      </c>
      <c r="B150" t="s">
        <v>934</v>
      </c>
      <c r="C150" s="80">
        <v>2386.71</v>
      </c>
    </row>
    <row r="151" spans="1:3" x14ac:dyDescent="0.25">
      <c r="A151" t="s">
        <v>957</v>
      </c>
      <c r="B151" t="s">
        <v>958</v>
      </c>
      <c r="C151" s="80">
        <v>305.32</v>
      </c>
    </row>
    <row r="152" spans="1:3" x14ac:dyDescent="0.25">
      <c r="A152" t="s">
        <v>531</v>
      </c>
      <c r="B152" t="s">
        <v>532</v>
      </c>
      <c r="C152" s="80">
        <v>3678.9</v>
      </c>
    </row>
    <row r="153" spans="1:3" x14ac:dyDescent="0.25">
      <c r="A153" t="s">
        <v>1433</v>
      </c>
      <c r="B153" t="s">
        <v>1434</v>
      </c>
      <c r="C153" s="80">
        <v>4035.16</v>
      </c>
    </row>
    <row r="154" spans="1:3" x14ac:dyDescent="0.25">
      <c r="A154" t="s">
        <v>1853</v>
      </c>
      <c r="B154" t="s">
        <v>1854</v>
      </c>
      <c r="C154" s="80">
        <v>59101.48</v>
      </c>
    </row>
    <row r="155" spans="1:3" x14ac:dyDescent="0.25">
      <c r="A155" t="s">
        <v>1755</v>
      </c>
      <c r="B155" t="s">
        <v>1756</v>
      </c>
      <c r="C155" s="80">
        <v>49109.48</v>
      </c>
    </row>
    <row r="156" spans="1:3" x14ac:dyDescent="0.25">
      <c r="A156" t="s">
        <v>1575</v>
      </c>
      <c r="B156" t="s">
        <v>1576</v>
      </c>
      <c r="C156" s="80">
        <v>4626.09</v>
      </c>
    </row>
    <row r="157" spans="1:3" x14ac:dyDescent="0.25">
      <c r="A157" t="s">
        <v>139</v>
      </c>
      <c r="B157" t="s">
        <v>140</v>
      </c>
      <c r="C157" s="80">
        <v>212.65</v>
      </c>
    </row>
    <row r="158" spans="1:3" x14ac:dyDescent="0.25">
      <c r="A158" t="s">
        <v>1891</v>
      </c>
      <c r="B158" t="s">
        <v>1892</v>
      </c>
      <c r="C158" s="80">
        <v>89420.75</v>
      </c>
    </row>
    <row r="159" spans="1:3" x14ac:dyDescent="0.25">
      <c r="A159" t="s">
        <v>881</v>
      </c>
      <c r="B159" t="s">
        <v>882</v>
      </c>
      <c r="C159" s="80">
        <v>1091.1099999999999</v>
      </c>
    </row>
    <row r="160" spans="1:3" x14ac:dyDescent="0.25">
      <c r="A160" t="s">
        <v>683</v>
      </c>
      <c r="B160" t="s">
        <v>684</v>
      </c>
      <c r="C160" s="80">
        <v>2476.34</v>
      </c>
    </row>
    <row r="161" spans="1:3" x14ac:dyDescent="0.25">
      <c r="A161" t="s">
        <v>407</v>
      </c>
      <c r="B161" t="s">
        <v>408</v>
      </c>
      <c r="C161" s="80">
        <v>329.73</v>
      </c>
    </row>
    <row r="162" spans="1:3" x14ac:dyDescent="0.25">
      <c r="A162" t="s">
        <v>1245</v>
      </c>
      <c r="B162" t="s">
        <v>1246</v>
      </c>
      <c r="C162" s="80">
        <v>2800</v>
      </c>
    </row>
    <row r="163" spans="1:3" x14ac:dyDescent="0.25">
      <c r="A163" t="s">
        <v>1949</v>
      </c>
      <c r="B163" t="s">
        <v>1950</v>
      </c>
      <c r="C163" s="80">
        <v>440424.7</v>
      </c>
    </row>
    <row r="164" spans="1:3" x14ac:dyDescent="0.25">
      <c r="A164" t="s">
        <v>259</v>
      </c>
      <c r="B164" t="s">
        <v>260</v>
      </c>
      <c r="C164" s="80">
        <v>317.08999999999997</v>
      </c>
    </row>
    <row r="165" spans="1:3" x14ac:dyDescent="0.25">
      <c r="A165" t="s">
        <v>1927</v>
      </c>
      <c r="B165" t="s">
        <v>1928</v>
      </c>
      <c r="C165" s="80">
        <v>387121.01</v>
      </c>
    </row>
    <row r="166" spans="1:3" x14ac:dyDescent="0.25">
      <c r="A166" t="s">
        <v>627</v>
      </c>
      <c r="B166" t="s">
        <v>628</v>
      </c>
      <c r="C166" s="80">
        <v>1061.24</v>
      </c>
    </row>
    <row r="167" spans="1:3" x14ac:dyDescent="0.25">
      <c r="A167" t="s">
        <v>113</v>
      </c>
      <c r="B167" t="s">
        <v>114</v>
      </c>
      <c r="C167" s="80">
        <v>56.08</v>
      </c>
    </row>
    <row r="168" spans="1:3" x14ac:dyDescent="0.25">
      <c r="A168" t="s">
        <v>1259</v>
      </c>
      <c r="B168" t="s">
        <v>1260</v>
      </c>
      <c r="C168" s="80">
        <v>1743.29</v>
      </c>
    </row>
    <row r="169" spans="1:3" x14ac:dyDescent="0.25">
      <c r="A169" t="s">
        <v>695</v>
      </c>
      <c r="B169" t="s">
        <v>696</v>
      </c>
      <c r="C169" s="80">
        <v>653.39</v>
      </c>
    </row>
    <row r="170" spans="1:3" x14ac:dyDescent="0.25">
      <c r="A170" t="s">
        <v>927</v>
      </c>
      <c r="B170" t="s">
        <v>928</v>
      </c>
      <c r="C170" s="80">
        <v>2133.39</v>
      </c>
    </row>
    <row r="171" spans="1:3" x14ac:dyDescent="0.25">
      <c r="A171" t="s">
        <v>1693</v>
      </c>
      <c r="B171" t="s">
        <v>1694</v>
      </c>
      <c r="C171" s="80">
        <v>13699.67</v>
      </c>
    </row>
    <row r="172" spans="1:3" x14ac:dyDescent="0.25">
      <c r="A172" t="s">
        <v>669</v>
      </c>
      <c r="B172" t="s">
        <v>670</v>
      </c>
      <c r="C172" s="80">
        <v>109.38</v>
      </c>
    </row>
    <row r="173" spans="1:3" x14ac:dyDescent="0.25">
      <c r="A173" t="s">
        <v>1041</v>
      </c>
      <c r="B173" t="s">
        <v>1042</v>
      </c>
      <c r="C173" s="80">
        <v>1552.13</v>
      </c>
    </row>
    <row r="174" spans="1:3" x14ac:dyDescent="0.25">
      <c r="A174" t="s">
        <v>1339</v>
      </c>
      <c r="B174" t="s">
        <v>1340</v>
      </c>
      <c r="C174" s="80">
        <v>4308.68</v>
      </c>
    </row>
    <row r="175" spans="1:3" x14ac:dyDescent="0.25">
      <c r="A175" t="s">
        <v>895</v>
      </c>
      <c r="B175" t="s">
        <v>896</v>
      </c>
      <c r="C175" s="80">
        <v>223.17</v>
      </c>
    </row>
    <row r="176" spans="1:3" x14ac:dyDescent="0.25">
      <c r="A176" t="s">
        <v>1655</v>
      </c>
      <c r="B176" t="s">
        <v>1656</v>
      </c>
      <c r="C176" s="80">
        <v>6041.05</v>
      </c>
    </row>
    <row r="177" spans="1:3" x14ac:dyDescent="0.25">
      <c r="A177" t="s">
        <v>205</v>
      </c>
      <c r="B177" t="s">
        <v>206</v>
      </c>
      <c r="C177" s="80">
        <v>747.23</v>
      </c>
    </row>
    <row r="178" spans="1:3" x14ac:dyDescent="0.25">
      <c r="A178" t="s">
        <v>947</v>
      </c>
      <c r="B178" t="s">
        <v>948</v>
      </c>
      <c r="C178" s="80">
        <v>298.87</v>
      </c>
    </row>
    <row r="179" spans="1:3" x14ac:dyDescent="0.25">
      <c r="A179" t="s">
        <v>1467</v>
      </c>
      <c r="B179" t="s">
        <v>1468</v>
      </c>
      <c r="C179" s="80">
        <v>7915.46</v>
      </c>
    </row>
    <row r="180" spans="1:3" x14ac:dyDescent="0.25">
      <c r="A180" t="s">
        <v>175</v>
      </c>
      <c r="B180" t="s">
        <v>176</v>
      </c>
      <c r="C180" s="80">
        <v>14.94</v>
      </c>
    </row>
    <row r="181" spans="1:3" x14ac:dyDescent="0.25">
      <c r="A181" t="s">
        <v>1539</v>
      </c>
      <c r="B181" t="s">
        <v>1540</v>
      </c>
      <c r="C181" s="80">
        <v>14566.7</v>
      </c>
    </row>
    <row r="182" spans="1:3" x14ac:dyDescent="0.25">
      <c r="A182" t="s">
        <v>145</v>
      </c>
      <c r="B182" t="s">
        <v>146</v>
      </c>
      <c r="C182" s="80">
        <v>0</v>
      </c>
    </row>
    <row r="183" spans="1:3" x14ac:dyDescent="0.25">
      <c r="A183" t="s">
        <v>1931</v>
      </c>
      <c r="B183" t="s">
        <v>1932</v>
      </c>
      <c r="C183" s="80">
        <v>1111916.8799999999</v>
      </c>
    </row>
    <row r="184" spans="1:3" x14ac:dyDescent="0.25">
      <c r="A184" t="s">
        <v>1633</v>
      </c>
      <c r="B184" t="s">
        <v>1634</v>
      </c>
      <c r="C184" s="80">
        <v>9654.67</v>
      </c>
    </row>
    <row r="185" spans="1:3" x14ac:dyDescent="0.25">
      <c r="A185" t="s">
        <v>1333</v>
      </c>
      <c r="B185" t="s">
        <v>1334</v>
      </c>
      <c r="C185" s="80">
        <v>6511.49</v>
      </c>
    </row>
    <row r="186" spans="1:3" x14ac:dyDescent="0.25">
      <c r="A186" t="s">
        <v>853</v>
      </c>
      <c r="B186" t="s">
        <v>854</v>
      </c>
      <c r="C186" s="80">
        <v>5734.39</v>
      </c>
    </row>
    <row r="187" spans="1:3" x14ac:dyDescent="0.25">
      <c r="A187" t="s">
        <v>1603</v>
      </c>
      <c r="B187" t="s">
        <v>1604</v>
      </c>
      <c r="C187" s="80">
        <v>8333.99</v>
      </c>
    </row>
    <row r="188" spans="1:3" x14ac:dyDescent="0.25">
      <c r="A188" t="s">
        <v>125</v>
      </c>
      <c r="B188" t="s">
        <v>126</v>
      </c>
      <c r="C188" s="80">
        <v>0</v>
      </c>
    </row>
    <row r="189" spans="1:3" x14ac:dyDescent="0.25">
      <c r="A189" t="s">
        <v>711</v>
      </c>
      <c r="B189" t="s">
        <v>712</v>
      </c>
      <c r="C189" s="80">
        <v>1502.21</v>
      </c>
    </row>
    <row r="190" spans="1:3" x14ac:dyDescent="0.25">
      <c r="A190" t="s">
        <v>1965</v>
      </c>
      <c r="B190" t="s">
        <v>1966</v>
      </c>
      <c r="C190" s="80">
        <v>1554470.14</v>
      </c>
    </row>
    <row r="191" spans="1:3" x14ac:dyDescent="0.25">
      <c r="A191" t="s">
        <v>291</v>
      </c>
      <c r="B191" t="s">
        <v>292</v>
      </c>
      <c r="C191" s="80">
        <v>3794.54</v>
      </c>
    </row>
    <row r="192" spans="1:3" x14ac:dyDescent="0.25">
      <c r="A192" t="s">
        <v>783</v>
      </c>
      <c r="B192" t="s">
        <v>784</v>
      </c>
      <c r="C192" s="80">
        <v>707.82</v>
      </c>
    </row>
    <row r="193" spans="1:3" x14ac:dyDescent="0.25">
      <c r="A193" t="s">
        <v>1081</v>
      </c>
      <c r="B193" t="s">
        <v>1082</v>
      </c>
      <c r="C193" s="80">
        <v>1582.47</v>
      </c>
    </row>
    <row r="194" spans="1:3" x14ac:dyDescent="0.25">
      <c r="A194" t="s">
        <v>1791</v>
      </c>
      <c r="B194" t="s">
        <v>1792</v>
      </c>
      <c r="C194" s="80">
        <v>44371.99</v>
      </c>
    </row>
    <row r="195" spans="1:3" x14ac:dyDescent="0.25">
      <c r="A195" t="s">
        <v>1883</v>
      </c>
      <c r="B195" t="s">
        <v>1884</v>
      </c>
      <c r="C195" s="80">
        <v>78917.59</v>
      </c>
    </row>
    <row r="196" spans="1:3" x14ac:dyDescent="0.25">
      <c r="A196" t="s">
        <v>327</v>
      </c>
      <c r="B196" t="s">
        <v>328</v>
      </c>
      <c r="C196" s="80">
        <v>58.52</v>
      </c>
    </row>
    <row r="197" spans="1:3" x14ac:dyDescent="0.25">
      <c r="A197" t="s">
        <v>757</v>
      </c>
      <c r="B197" t="s">
        <v>758</v>
      </c>
      <c r="C197" s="80">
        <v>652.5</v>
      </c>
    </row>
    <row r="198" spans="1:3" x14ac:dyDescent="0.25">
      <c r="A198" t="s">
        <v>749</v>
      </c>
      <c r="B198" t="s">
        <v>750</v>
      </c>
      <c r="C198" s="80">
        <v>2112.87</v>
      </c>
    </row>
    <row r="199" spans="1:3" x14ac:dyDescent="0.25">
      <c r="A199" t="s">
        <v>455</v>
      </c>
      <c r="B199" t="s">
        <v>456</v>
      </c>
      <c r="C199" s="80">
        <v>3204.5</v>
      </c>
    </row>
    <row r="200" spans="1:3" x14ac:dyDescent="0.25">
      <c r="A200" t="s">
        <v>171</v>
      </c>
      <c r="B200" t="s">
        <v>172</v>
      </c>
      <c r="C200" s="80">
        <v>21.59</v>
      </c>
    </row>
    <row r="201" spans="1:3" x14ac:dyDescent="0.25">
      <c r="A201" t="s">
        <v>671</v>
      </c>
      <c r="B201" t="s">
        <v>672</v>
      </c>
      <c r="C201" s="80">
        <v>853.56</v>
      </c>
    </row>
    <row r="202" spans="1:3" x14ac:dyDescent="0.25">
      <c r="A202" t="s">
        <v>315</v>
      </c>
      <c r="B202" t="s">
        <v>316</v>
      </c>
      <c r="C202" s="80">
        <v>694.78</v>
      </c>
    </row>
    <row r="203" spans="1:3" x14ac:dyDescent="0.25">
      <c r="A203" t="s">
        <v>1373</v>
      </c>
      <c r="B203" t="s">
        <v>1374</v>
      </c>
      <c r="C203" s="80">
        <v>2236.73</v>
      </c>
    </row>
    <row r="204" spans="1:3" x14ac:dyDescent="0.25">
      <c r="A204" t="s">
        <v>1607</v>
      </c>
      <c r="B204" t="s">
        <v>1608</v>
      </c>
      <c r="C204" s="80">
        <v>15661.58</v>
      </c>
    </row>
    <row r="205" spans="1:3" x14ac:dyDescent="0.25">
      <c r="A205" t="s">
        <v>227</v>
      </c>
      <c r="B205" t="s">
        <v>228</v>
      </c>
      <c r="C205" s="80">
        <v>216.18</v>
      </c>
    </row>
    <row r="206" spans="1:3" x14ac:dyDescent="0.25">
      <c r="A206" t="s">
        <v>901</v>
      </c>
      <c r="B206" t="s">
        <v>902</v>
      </c>
      <c r="C206" s="80">
        <v>2077.73</v>
      </c>
    </row>
    <row r="207" spans="1:3" x14ac:dyDescent="0.25">
      <c r="A207" t="s">
        <v>1375</v>
      </c>
      <c r="B207" t="s">
        <v>1376</v>
      </c>
      <c r="C207" s="80">
        <v>1208.0899999999999</v>
      </c>
    </row>
    <row r="208" spans="1:3" x14ac:dyDescent="0.25">
      <c r="A208" t="s">
        <v>1973</v>
      </c>
      <c r="B208" t="s">
        <v>1974</v>
      </c>
      <c r="C208" s="80">
        <v>2249599.88</v>
      </c>
    </row>
    <row r="209" spans="1:3" x14ac:dyDescent="0.25">
      <c r="A209" t="s">
        <v>731</v>
      </c>
      <c r="B209" t="s">
        <v>732</v>
      </c>
      <c r="C209" s="80">
        <v>784.88</v>
      </c>
    </row>
    <row r="210" spans="1:3" x14ac:dyDescent="0.25">
      <c r="A210" t="s">
        <v>431</v>
      </c>
      <c r="B210" t="s">
        <v>432</v>
      </c>
      <c r="C210" s="80">
        <v>882.41</v>
      </c>
    </row>
    <row r="211" spans="1:3" x14ac:dyDescent="0.25">
      <c r="A211" t="s">
        <v>1349</v>
      </c>
      <c r="B211" t="s">
        <v>1350</v>
      </c>
      <c r="C211" s="80">
        <v>3726.69</v>
      </c>
    </row>
    <row r="212" spans="1:3" x14ac:dyDescent="0.25">
      <c r="A212" t="s">
        <v>1435</v>
      </c>
      <c r="B212" t="s">
        <v>1436</v>
      </c>
      <c r="C212" s="80">
        <v>11618.13</v>
      </c>
    </row>
    <row r="213" spans="1:3" x14ac:dyDescent="0.25">
      <c r="A213" t="s">
        <v>1825</v>
      </c>
      <c r="B213" t="s">
        <v>1826</v>
      </c>
      <c r="C213" s="80">
        <v>98694.35</v>
      </c>
    </row>
    <row r="214" spans="1:3" x14ac:dyDescent="0.25">
      <c r="A214" t="s">
        <v>547</v>
      </c>
      <c r="B214" t="s">
        <v>2918</v>
      </c>
      <c r="C214" s="80">
        <v>654.08000000000004</v>
      </c>
    </row>
    <row r="215" spans="1:3" x14ac:dyDescent="0.25">
      <c r="A215" t="s">
        <v>1893</v>
      </c>
      <c r="B215" t="s">
        <v>1894</v>
      </c>
      <c r="C215" s="80">
        <v>118760.09</v>
      </c>
    </row>
    <row r="216" spans="1:3" x14ac:dyDescent="0.25">
      <c r="A216" t="s">
        <v>743</v>
      </c>
      <c r="B216" t="s">
        <v>744</v>
      </c>
      <c r="C216" s="80">
        <v>1090.1500000000001</v>
      </c>
    </row>
    <row r="217" spans="1:3" x14ac:dyDescent="0.25">
      <c r="A217" t="s">
        <v>769</v>
      </c>
      <c r="B217" t="s">
        <v>770</v>
      </c>
      <c r="C217" s="80">
        <v>351.56</v>
      </c>
    </row>
    <row r="218" spans="1:3" x14ac:dyDescent="0.25">
      <c r="A218" t="s">
        <v>851</v>
      </c>
      <c r="B218" t="s">
        <v>852</v>
      </c>
      <c r="C218" s="80">
        <v>1031.4100000000001</v>
      </c>
    </row>
    <row r="219" spans="1:3" x14ac:dyDescent="0.25">
      <c r="A219" t="s">
        <v>525</v>
      </c>
      <c r="B219" t="s">
        <v>526</v>
      </c>
      <c r="C219" s="80">
        <v>780.44</v>
      </c>
    </row>
    <row r="220" spans="1:3" x14ac:dyDescent="0.25">
      <c r="A220" t="s">
        <v>991</v>
      </c>
      <c r="B220" t="s">
        <v>992</v>
      </c>
      <c r="C220" s="80">
        <v>4556.38</v>
      </c>
    </row>
    <row r="221" spans="1:3" x14ac:dyDescent="0.25">
      <c r="A221" t="s">
        <v>1055</v>
      </c>
      <c r="B221" t="s">
        <v>1056</v>
      </c>
      <c r="C221" s="80">
        <v>927.71</v>
      </c>
    </row>
    <row r="222" spans="1:3" x14ac:dyDescent="0.25">
      <c r="A222" t="s">
        <v>771</v>
      </c>
      <c r="B222" t="s">
        <v>772</v>
      </c>
      <c r="C222" s="80">
        <v>82.13</v>
      </c>
    </row>
    <row r="223" spans="1:3" x14ac:dyDescent="0.25">
      <c r="A223" t="s">
        <v>2919</v>
      </c>
      <c r="B223" t="s">
        <v>2920</v>
      </c>
      <c r="C223" s="80">
        <v>0</v>
      </c>
    </row>
    <row r="224" spans="1:3" x14ac:dyDescent="0.25">
      <c r="A224" t="s">
        <v>923</v>
      </c>
      <c r="B224" t="s">
        <v>924</v>
      </c>
      <c r="C224" s="80">
        <v>185.5</v>
      </c>
    </row>
    <row r="225" spans="1:3" x14ac:dyDescent="0.25">
      <c r="A225" t="s">
        <v>1881</v>
      </c>
      <c r="B225" t="s">
        <v>1882</v>
      </c>
      <c r="C225" s="80">
        <v>109098.86</v>
      </c>
    </row>
    <row r="226" spans="1:3" x14ac:dyDescent="0.25">
      <c r="A226" t="s">
        <v>1615</v>
      </c>
      <c r="B226" t="s">
        <v>1616</v>
      </c>
      <c r="C226" s="80">
        <v>6937.25</v>
      </c>
    </row>
    <row r="227" spans="1:3" x14ac:dyDescent="0.25">
      <c r="A227" t="s">
        <v>359</v>
      </c>
      <c r="B227" t="s">
        <v>360</v>
      </c>
      <c r="C227" s="80">
        <v>40.340000000000003</v>
      </c>
    </row>
    <row r="228" spans="1:3" x14ac:dyDescent="0.25">
      <c r="A228" t="s">
        <v>1977</v>
      </c>
      <c r="B228" t="s">
        <v>1978</v>
      </c>
      <c r="C228" s="80">
        <v>3993133.33</v>
      </c>
    </row>
    <row r="229" spans="1:3" x14ac:dyDescent="0.25">
      <c r="A229" t="s">
        <v>1217</v>
      </c>
      <c r="B229" t="s">
        <v>1218</v>
      </c>
      <c r="C229" s="80">
        <v>3113.47</v>
      </c>
    </row>
    <row r="230" spans="1:3" x14ac:dyDescent="0.25">
      <c r="A230" t="s">
        <v>813</v>
      </c>
      <c r="B230" t="s">
        <v>814</v>
      </c>
      <c r="C230" s="80">
        <v>1278.98</v>
      </c>
    </row>
    <row r="231" spans="1:3" x14ac:dyDescent="0.25">
      <c r="A231" t="s">
        <v>559</v>
      </c>
      <c r="B231" t="s">
        <v>560</v>
      </c>
      <c r="C231" s="80">
        <v>2352.96</v>
      </c>
    </row>
    <row r="232" spans="1:3" x14ac:dyDescent="0.25">
      <c r="A232" t="s">
        <v>1387</v>
      </c>
      <c r="B232" t="s">
        <v>1388</v>
      </c>
      <c r="C232" s="80">
        <v>5874.69</v>
      </c>
    </row>
    <row r="233" spans="1:3" x14ac:dyDescent="0.25">
      <c r="A233" t="s">
        <v>735</v>
      </c>
      <c r="B233" t="s">
        <v>736</v>
      </c>
      <c r="C233" s="80">
        <v>170.67</v>
      </c>
    </row>
    <row r="234" spans="1:3" x14ac:dyDescent="0.25">
      <c r="A234" t="s">
        <v>209</v>
      </c>
      <c r="B234" t="s">
        <v>210</v>
      </c>
      <c r="C234" s="80">
        <v>509.17</v>
      </c>
    </row>
    <row r="235" spans="1:3" x14ac:dyDescent="0.25">
      <c r="A235" t="s">
        <v>777</v>
      </c>
      <c r="B235" t="s">
        <v>778</v>
      </c>
      <c r="C235" s="80">
        <v>809.23</v>
      </c>
    </row>
    <row r="236" spans="1:3" x14ac:dyDescent="0.25">
      <c r="A236" t="s">
        <v>1405</v>
      </c>
      <c r="B236" t="s">
        <v>1406</v>
      </c>
      <c r="C236" s="80">
        <v>3618.13</v>
      </c>
    </row>
    <row r="237" spans="1:3" x14ac:dyDescent="0.25">
      <c r="A237" t="s">
        <v>1069</v>
      </c>
      <c r="B237" t="s">
        <v>1070</v>
      </c>
      <c r="C237" s="80">
        <v>4348.66</v>
      </c>
    </row>
    <row r="238" spans="1:3" x14ac:dyDescent="0.25">
      <c r="A238" t="s">
        <v>215</v>
      </c>
      <c r="B238" t="s">
        <v>216</v>
      </c>
      <c r="C238" s="80">
        <v>1247.05</v>
      </c>
    </row>
    <row r="239" spans="1:3" x14ac:dyDescent="0.25">
      <c r="A239" t="s">
        <v>1047</v>
      </c>
      <c r="B239" t="s">
        <v>1048</v>
      </c>
      <c r="C239" s="80">
        <v>1965.64</v>
      </c>
    </row>
    <row r="240" spans="1:3" x14ac:dyDescent="0.25">
      <c r="A240" t="s">
        <v>1187</v>
      </c>
      <c r="B240" t="s">
        <v>1188</v>
      </c>
      <c r="C240" s="80">
        <v>4772.79</v>
      </c>
    </row>
    <row r="241" spans="1:3" x14ac:dyDescent="0.25">
      <c r="A241" t="s">
        <v>517</v>
      </c>
      <c r="B241" t="s">
        <v>518</v>
      </c>
      <c r="C241" s="80">
        <v>300.05</v>
      </c>
    </row>
    <row r="242" spans="1:3" x14ac:dyDescent="0.25">
      <c r="A242" t="s">
        <v>1963</v>
      </c>
      <c r="B242" t="s">
        <v>1964</v>
      </c>
      <c r="C242" s="80">
        <v>969660.71</v>
      </c>
    </row>
    <row r="243" spans="1:3" x14ac:dyDescent="0.25">
      <c r="A243" t="s">
        <v>1191</v>
      </c>
      <c r="B243" t="s">
        <v>1192</v>
      </c>
      <c r="C243" s="80">
        <v>1873.97</v>
      </c>
    </row>
    <row r="244" spans="1:3" x14ac:dyDescent="0.25">
      <c r="A244" t="s">
        <v>1015</v>
      </c>
      <c r="B244" t="s">
        <v>1016</v>
      </c>
      <c r="C244" s="80">
        <v>8616</v>
      </c>
    </row>
    <row r="245" spans="1:3" x14ac:dyDescent="0.25">
      <c r="A245" t="s">
        <v>501</v>
      </c>
      <c r="B245" t="s">
        <v>502</v>
      </c>
      <c r="C245" s="80">
        <v>213.04</v>
      </c>
    </row>
    <row r="246" spans="1:3" x14ac:dyDescent="0.25">
      <c r="A246" t="s">
        <v>1263</v>
      </c>
      <c r="B246" t="s">
        <v>1264</v>
      </c>
      <c r="C246" s="80">
        <v>5989.77</v>
      </c>
    </row>
    <row r="247" spans="1:3" x14ac:dyDescent="0.25">
      <c r="A247" t="s">
        <v>1487</v>
      </c>
      <c r="B247" t="s">
        <v>1488</v>
      </c>
      <c r="C247" s="80">
        <v>14918.89</v>
      </c>
    </row>
    <row r="248" spans="1:3" x14ac:dyDescent="0.25">
      <c r="A248" t="s">
        <v>103</v>
      </c>
      <c r="B248" t="s">
        <v>104</v>
      </c>
      <c r="C248" s="80">
        <v>15.23</v>
      </c>
    </row>
    <row r="249" spans="1:3" x14ac:dyDescent="0.25">
      <c r="A249" t="s">
        <v>1621</v>
      </c>
      <c r="B249" t="s">
        <v>1622</v>
      </c>
      <c r="C249" s="80">
        <v>24008.37</v>
      </c>
    </row>
    <row r="250" spans="1:3" x14ac:dyDescent="0.25">
      <c r="A250" t="s">
        <v>1795</v>
      </c>
      <c r="B250" t="s">
        <v>1796</v>
      </c>
      <c r="C250" s="80">
        <v>73635.759999999995</v>
      </c>
    </row>
    <row r="251" spans="1:3" x14ac:dyDescent="0.25">
      <c r="A251" t="s">
        <v>1537</v>
      </c>
      <c r="B251" t="s">
        <v>1538</v>
      </c>
      <c r="C251" s="80">
        <v>7674.71</v>
      </c>
    </row>
    <row r="252" spans="1:3" x14ac:dyDescent="0.25">
      <c r="A252" t="s">
        <v>1789</v>
      </c>
      <c r="B252" t="s">
        <v>1790</v>
      </c>
      <c r="C252" s="80">
        <v>39750.83</v>
      </c>
    </row>
    <row r="253" spans="1:3" x14ac:dyDescent="0.25">
      <c r="A253" t="s">
        <v>1525</v>
      </c>
      <c r="B253" t="s">
        <v>1526</v>
      </c>
      <c r="C253" s="80">
        <v>6554.48</v>
      </c>
    </row>
    <row r="254" spans="1:3" x14ac:dyDescent="0.25">
      <c r="A254" t="s">
        <v>1013</v>
      </c>
      <c r="B254" t="s">
        <v>1014</v>
      </c>
      <c r="C254" s="80">
        <v>1326.95</v>
      </c>
    </row>
    <row r="255" spans="1:3" x14ac:dyDescent="0.25">
      <c r="A255" t="s">
        <v>1363</v>
      </c>
      <c r="B255" t="s">
        <v>1364</v>
      </c>
      <c r="C255" s="80">
        <v>3804.14</v>
      </c>
    </row>
    <row r="256" spans="1:3" x14ac:dyDescent="0.25">
      <c r="A256" t="s">
        <v>1141</v>
      </c>
      <c r="B256" t="s">
        <v>1142</v>
      </c>
      <c r="C256" s="80">
        <v>2207.9299999999998</v>
      </c>
    </row>
    <row r="257" spans="1:3" x14ac:dyDescent="0.25">
      <c r="A257" t="s">
        <v>425</v>
      </c>
      <c r="B257" t="s">
        <v>426</v>
      </c>
      <c r="C257" s="80">
        <v>15.42</v>
      </c>
    </row>
    <row r="258" spans="1:3" x14ac:dyDescent="0.25">
      <c r="A258" t="s">
        <v>1473</v>
      </c>
      <c r="B258" t="s">
        <v>1474</v>
      </c>
      <c r="C258" s="80">
        <v>3851.85</v>
      </c>
    </row>
    <row r="259" spans="1:3" x14ac:dyDescent="0.25">
      <c r="A259" t="s">
        <v>1379</v>
      </c>
      <c r="B259" t="s">
        <v>1380</v>
      </c>
      <c r="C259" s="80">
        <v>9745.43</v>
      </c>
    </row>
    <row r="260" spans="1:3" x14ac:dyDescent="0.25">
      <c r="A260" t="s">
        <v>667</v>
      </c>
      <c r="B260" t="s">
        <v>668</v>
      </c>
      <c r="C260" s="80">
        <v>1426.82</v>
      </c>
    </row>
    <row r="261" spans="1:3" x14ac:dyDescent="0.25">
      <c r="A261" t="s">
        <v>1429</v>
      </c>
      <c r="B261" t="s">
        <v>1430</v>
      </c>
      <c r="C261" s="80">
        <v>2056.3000000000002</v>
      </c>
    </row>
    <row r="262" spans="1:3" x14ac:dyDescent="0.25">
      <c r="A262" t="s">
        <v>1759</v>
      </c>
      <c r="B262" t="s">
        <v>1760</v>
      </c>
      <c r="C262" s="80">
        <v>23512.02</v>
      </c>
    </row>
    <row r="263" spans="1:3" x14ac:dyDescent="0.25">
      <c r="A263" t="s">
        <v>1799</v>
      </c>
      <c r="B263" t="s">
        <v>1800</v>
      </c>
      <c r="C263" s="80">
        <v>38461.550000000003</v>
      </c>
    </row>
    <row r="264" spans="1:3" x14ac:dyDescent="0.25">
      <c r="A264" t="s">
        <v>1193</v>
      </c>
      <c r="B264" t="s">
        <v>1194</v>
      </c>
      <c r="C264" s="80">
        <v>3400.92</v>
      </c>
    </row>
    <row r="265" spans="1:3" x14ac:dyDescent="0.25">
      <c r="A265" t="s">
        <v>1167</v>
      </c>
      <c r="B265" t="s">
        <v>1168</v>
      </c>
      <c r="C265" s="80">
        <v>3530.43</v>
      </c>
    </row>
    <row r="266" spans="1:3" x14ac:dyDescent="0.25">
      <c r="A266" t="s">
        <v>1463</v>
      </c>
      <c r="B266" t="s">
        <v>1464</v>
      </c>
      <c r="C266" s="80">
        <v>5206.55</v>
      </c>
    </row>
    <row r="267" spans="1:3" x14ac:dyDescent="0.25">
      <c r="A267" t="s">
        <v>1577</v>
      </c>
      <c r="B267" t="s">
        <v>1578</v>
      </c>
      <c r="C267" s="80">
        <v>25744.400000000001</v>
      </c>
    </row>
    <row r="268" spans="1:3" x14ac:dyDescent="0.25">
      <c r="A268" t="s">
        <v>867</v>
      </c>
      <c r="B268" t="s">
        <v>868</v>
      </c>
      <c r="C268" s="80">
        <v>4806.9399999999996</v>
      </c>
    </row>
    <row r="269" spans="1:3" x14ac:dyDescent="0.25">
      <c r="A269" t="s">
        <v>239</v>
      </c>
      <c r="B269" t="s">
        <v>240</v>
      </c>
      <c r="C269" s="80">
        <v>93.84</v>
      </c>
    </row>
    <row r="270" spans="1:3" x14ac:dyDescent="0.25">
      <c r="A270" t="s">
        <v>917</v>
      </c>
      <c r="B270" t="s">
        <v>918</v>
      </c>
      <c r="C270" s="80">
        <v>752.86</v>
      </c>
    </row>
    <row r="271" spans="1:3" x14ac:dyDescent="0.25">
      <c r="A271" t="s">
        <v>147</v>
      </c>
      <c r="B271" t="s">
        <v>148</v>
      </c>
      <c r="C271" s="80">
        <v>176.87</v>
      </c>
    </row>
    <row r="272" spans="1:3" x14ac:dyDescent="0.25">
      <c r="A272" t="s">
        <v>1067</v>
      </c>
      <c r="B272" t="s">
        <v>1068</v>
      </c>
      <c r="C272" s="80">
        <v>8567.56</v>
      </c>
    </row>
    <row r="273" spans="1:3" x14ac:dyDescent="0.25">
      <c r="A273" t="s">
        <v>1131</v>
      </c>
      <c r="B273" t="s">
        <v>1132</v>
      </c>
      <c r="C273" s="80">
        <v>4772.6400000000003</v>
      </c>
    </row>
    <row r="274" spans="1:3" x14ac:dyDescent="0.25">
      <c r="A274" t="s">
        <v>1491</v>
      </c>
      <c r="B274" t="s">
        <v>1492</v>
      </c>
      <c r="C274" s="80">
        <v>3488.03</v>
      </c>
    </row>
    <row r="275" spans="1:3" x14ac:dyDescent="0.25">
      <c r="A275" t="s">
        <v>1023</v>
      </c>
      <c r="B275" t="s">
        <v>1024</v>
      </c>
      <c r="C275" s="80">
        <v>1403.44</v>
      </c>
    </row>
    <row r="276" spans="1:3" x14ac:dyDescent="0.25">
      <c r="A276" t="s">
        <v>1793</v>
      </c>
      <c r="B276" t="s">
        <v>1794</v>
      </c>
      <c r="C276" s="80">
        <v>41916.76</v>
      </c>
    </row>
    <row r="277" spans="1:3" x14ac:dyDescent="0.25">
      <c r="A277" t="s">
        <v>1571</v>
      </c>
      <c r="B277" t="s">
        <v>1572</v>
      </c>
      <c r="C277" s="80">
        <v>4735.3500000000004</v>
      </c>
    </row>
    <row r="278" spans="1:3" x14ac:dyDescent="0.25">
      <c r="A278" t="s">
        <v>1351</v>
      </c>
      <c r="B278" t="s">
        <v>1352</v>
      </c>
      <c r="C278" s="80">
        <v>3926</v>
      </c>
    </row>
    <row r="279" spans="1:3" x14ac:dyDescent="0.25">
      <c r="A279" t="s">
        <v>1869</v>
      </c>
      <c r="B279" t="s">
        <v>1870</v>
      </c>
      <c r="C279" s="80">
        <v>53793.33</v>
      </c>
    </row>
    <row r="280" spans="1:3" x14ac:dyDescent="0.25">
      <c r="A280" t="s">
        <v>1811</v>
      </c>
      <c r="B280" t="s">
        <v>1812</v>
      </c>
      <c r="C280" s="80">
        <v>15952.2</v>
      </c>
    </row>
    <row r="281" spans="1:3" x14ac:dyDescent="0.25">
      <c r="A281" t="s">
        <v>1161</v>
      </c>
      <c r="B281" t="s">
        <v>1162</v>
      </c>
      <c r="C281" s="80">
        <v>5264.59</v>
      </c>
    </row>
    <row r="282" spans="1:3" x14ac:dyDescent="0.25">
      <c r="A282" t="s">
        <v>1301</v>
      </c>
      <c r="B282" t="s">
        <v>1302</v>
      </c>
      <c r="C282" s="80">
        <v>5025.5</v>
      </c>
    </row>
    <row r="283" spans="1:3" x14ac:dyDescent="0.25">
      <c r="A283" t="s">
        <v>533</v>
      </c>
      <c r="B283" t="s">
        <v>534</v>
      </c>
      <c r="C283" s="80">
        <v>139.24</v>
      </c>
    </row>
    <row r="284" spans="1:3" x14ac:dyDescent="0.25">
      <c r="A284" t="s">
        <v>1455</v>
      </c>
      <c r="B284" t="s">
        <v>1456</v>
      </c>
      <c r="C284" s="80">
        <v>3363.82</v>
      </c>
    </row>
    <row r="285" spans="1:3" x14ac:dyDescent="0.25">
      <c r="A285" t="s">
        <v>1359</v>
      </c>
      <c r="B285" t="s">
        <v>1360</v>
      </c>
      <c r="C285" s="80">
        <v>9117.2199999999993</v>
      </c>
    </row>
    <row r="286" spans="1:3" x14ac:dyDescent="0.25">
      <c r="A286" t="s">
        <v>1907</v>
      </c>
      <c r="B286" t="s">
        <v>1908</v>
      </c>
      <c r="C286" s="80">
        <v>105565.04</v>
      </c>
    </row>
    <row r="287" spans="1:3" x14ac:dyDescent="0.25">
      <c r="A287" t="s">
        <v>1551</v>
      </c>
      <c r="B287" t="s">
        <v>1552</v>
      </c>
      <c r="C287" s="80">
        <v>22521.03</v>
      </c>
    </row>
    <row r="288" spans="1:3" x14ac:dyDescent="0.25">
      <c r="A288" t="s">
        <v>797</v>
      </c>
      <c r="B288" t="s">
        <v>798</v>
      </c>
      <c r="C288" s="80">
        <v>219.57</v>
      </c>
    </row>
    <row r="289" spans="1:3" x14ac:dyDescent="0.25">
      <c r="A289" t="s">
        <v>1271</v>
      </c>
      <c r="B289" t="s">
        <v>1272</v>
      </c>
      <c r="C289" s="80">
        <v>2039.82</v>
      </c>
    </row>
    <row r="290" spans="1:3" x14ac:dyDescent="0.25">
      <c r="A290" t="s">
        <v>961</v>
      </c>
      <c r="B290" t="s">
        <v>962</v>
      </c>
      <c r="C290" s="80">
        <v>5804.42</v>
      </c>
    </row>
    <row r="291" spans="1:3" x14ac:dyDescent="0.25">
      <c r="A291" t="s">
        <v>1053</v>
      </c>
      <c r="B291" t="s">
        <v>1054</v>
      </c>
      <c r="C291" s="80">
        <v>1301.22</v>
      </c>
    </row>
    <row r="292" spans="1:3" x14ac:dyDescent="0.25">
      <c r="A292" t="s">
        <v>1531</v>
      </c>
      <c r="B292" t="s">
        <v>1532</v>
      </c>
      <c r="C292" s="80">
        <v>6701.72</v>
      </c>
    </row>
    <row r="293" spans="1:3" x14ac:dyDescent="0.25">
      <c r="A293" t="s">
        <v>817</v>
      </c>
      <c r="B293" t="s">
        <v>818</v>
      </c>
      <c r="C293" s="80">
        <v>1587.73</v>
      </c>
    </row>
    <row r="294" spans="1:3" x14ac:dyDescent="0.25">
      <c r="A294" t="s">
        <v>337</v>
      </c>
      <c r="B294" t="s">
        <v>338</v>
      </c>
      <c r="C294" s="80">
        <v>27.11</v>
      </c>
    </row>
    <row r="295" spans="1:3" x14ac:dyDescent="0.25">
      <c r="A295" t="s">
        <v>861</v>
      </c>
      <c r="B295" t="s">
        <v>862</v>
      </c>
      <c r="C295" s="80">
        <v>555.36</v>
      </c>
    </row>
    <row r="296" spans="1:3" x14ac:dyDescent="0.25">
      <c r="A296" t="s">
        <v>427</v>
      </c>
      <c r="B296" t="s">
        <v>428</v>
      </c>
      <c r="C296" s="80">
        <v>39.590000000000003</v>
      </c>
    </row>
    <row r="297" spans="1:3" x14ac:dyDescent="0.25">
      <c r="A297" t="s">
        <v>865</v>
      </c>
      <c r="B297" t="s">
        <v>866</v>
      </c>
      <c r="C297" s="80">
        <v>4709.8900000000003</v>
      </c>
    </row>
    <row r="298" spans="1:3" x14ac:dyDescent="0.25">
      <c r="A298" t="s">
        <v>1163</v>
      </c>
      <c r="B298" t="s">
        <v>1164</v>
      </c>
      <c r="C298" s="80">
        <v>4976.4399999999996</v>
      </c>
    </row>
    <row r="299" spans="1:3" x14ac:dyDescent="0.25">
      <c r="A299" t="s">
        <v>1219</v>
      </c>
      <c r="B299" t="s">
        <v>1220</v>
      </c>
      <c r="C299" s="80">
        <v>2141.5300000000002</v>
      </c>
    </row>
    <row r="300" spans="1:3" x14ac:dyDescent="0.25">
      <c r="A300" t="s">
        <v>1807</v>
      </c>
      <c r="B300" t="s">
        <v>1808</v>
      </c>
      <c r="C300" s="80">
        <v>71640.78</v>
      </c>
    </row>
    <row r="301" spans="1:3" x14ac:dyDescent="0.25">
      <c r="A301" t="s">
        <v>905</v>
      </c>
      <c r="B301" t="s">
        <v>906</v>
      </c>
      <c r="C301" s="80">
        <v>1873.19</v>
      </c>
    </row>
    <row r="302" spans="1:3" x14ac:dyDescent="0.25">
      <c r="A302" t="s">
        <v>1939</v>
      </c>
      <c r="B302" t="s">
        <v>1940</v>
      </c>
      <c r="C302" s="80">
        <v>375039.17</v>
      </c>
    </row>
    <row r="303" spans="1:3" x14ac:dyDescent="0.25">
      <c r="A303" t="s">
        <v>1917</v>
      </c>
      <c r="B303" t="s">
        <v>1918</v>
      </c>
      <c r="C303" s="80">
        <v>112900.88</v>
      </c>
    </row>
    <row r="304" spans="1:3" x14ac:dyDescent="0.25">
      <c r="A304" t="s">
        <v>633</v>
      </c>
      <c r="B304" t="s">
        <v>634</v>
      </c>
      <c r="C304" s="80">
        <v>2311.7600000000002</v>
      </c>
    </row>
    <row r="305" spans="1:3" x14ac:dyDescent="0.25">
      <c r="A305" t="s">
        <v>377</v>
      </c>
      <c r="B305" t="s">
        <v>378</v>
      </c>
      <c r="C305" s="80">
        <v>16.46</v>
      </c>
    </row>
    <row r="306" spans="1:3" x14ac:dyDescent="0.25">
      <c r="A306" t="s">
        <v>381</v>
      </c>
      <c r="B306" t="s">
        <v>382</v>
      </c>
      <c r="C306" s="80">
        <v>35.18</v>
      </c>
    </row>
    <row r="307" spans="1:3" x14ac:dyDescent="0.25">
      <c r="A307" t="s">
        <v>1417</v>
      </c>
      <c r="B307" t="s">
        <v>1418</v>
      </c>
      <c r="C307" s="80">
        <v>7011.41</v>
      </c>
    </row>
    <row r="308" spans="1:3" x14ac:dyDescent="0.25">
      <c r="A308" t="s">
        <v>549</v>
      </c>
      <c r="B308" t="s">
        <v>550</v>
      </c>
      <c r="C308" s="80">
        <v>417.64</v>
      </c>
    </row>
    <row r="309" spans="1:3" x14ac:dyDescent="0.25">
      <c r="A309" t="s">
        <v>691</v>
      </c>
      <c r="B309" t="s">
        <v>692</v>
      </c>
      <c r="C309" s="80">
        <v>50.74</v>
      </c>
    </row>
    <row r="310" spans="1:3" x14ac:dyDescent="0.25">
      <c r="A310" t="s">
        <v>1227</v>
      </c>
      <c r="B310" t="s">
        <v>1228</v>
      </c>
      <c r="C310" s="80">
        <v>1339.39</v>
      </c>
    </row>
    <row r="311" spans="1:3" x14ac:dyDescent="0.25">
      <c r="A311" t="s">
        <v>1225</v>
      </c>
      <c r="B311" t="s">
        <v>1226</v>
      </c>
      <c r="C311" s="80">
        <v>232.28</v>
      </c>
    </row>
    <row r="312" spans="1:3" x14ac:dyDescent="0.25">
      <c r="A312" t="s">
        <v>111</v>
      </c>
      <c r="B312" t="s">
        <v>112</v>
      </c>
      <c r="C312" s="80">
        <v>44.6</v>
      </c>
    </row>
    <row r="313" spans="1:3" x14ac:dyDescent="0.25">
      <c r="A313" t="s">
        <v>875</v>
      </c>
      <c r="B313" t="s">
        <v>876</v>
      </c>
      <c r="C313" s="80">
        <v>2406.7199999999998</v>
      </c>
    </row>
    <row r="314" spans="1:3" x14ac:dyDescent="0.25">
      <c r="A314" t="s">
        <v>297</v>
      </c>
      <c r="B314" t="s">
        <v>298</v>
      </c>
      <c r="C314" s="80">
        <v>31.72</v>
      </c>
    </row>
    <row r="315" spans="1:3" x14ac:dyDescent="0.25">
      <c r="A315" t="s">
        <v>685</v>
      </c>
      <c r="B315" t="s">
        <v>686</v>
      </c>
      <c r="C315" s="80">
        <v>132.38</v>
      </c>
    </row>
    <row r="316" spans="1:3" x14ac:dyDescent="0.25">
      <c r="A316" t="s">
        <v>1267</v>
      </c>
      <c r="B316" t="s">
        <v>1268</v>
      </c>
      <c r="C316" s="80">
        <v>5039.95</v>
      </c>
    </row>
    <row r="317" spans="1:3" x14ac:dyDescent="0.25">
      <c r="A317" t="s">
        <v>1753</v>
      </c>
      <c r="B317" t="s">
        <v>1754</v>
      </c>
      <c r="C317" s="80">
        <v>37921.1</v>
      </c>
    </row>
    <row r="318" spans="1:3" x14ac:dyDescent="0.25">
      <c r="A318" t="s">
        <v>929</v>
      </c>
      <c r="B318" t="s">
        <v>930</v>
      </c>
      <c r="C318" s="80">
        <v>464.56</v>
      </c>
    </row>
    <row r="319" spans="1:3" x14ac:dyDescent="0.25">
      <c r="A319" t="s">
        <v>1101</v>
      </c>
      <c r="B319" t="s">
        <v>1102</v>
      </c>
      <c r="C319" s="80">
        <v>995.65</v>
      </c>
    </row>
    <row r="320" spans="1:3" x14ac:dyDescent="0.25">
      <c r="A320" t="s">
        <v>473</v>
      </c>
      <c r="B320" t="s">
        <v>474</v>
      </c>
      <c r="C320" s="80">
        <v>194.99</v>
      </c>
    </row>
    <row r="321" spans="1:3" x14ac:dyDescent="0.25">
      <c r="A321" t="s">
        <v>1459</v>
      </c>
      <c r="B321" t="s">
        <v>1460</v>
      </c>
      <c r="C321" s="80">
        <v>8045.65</v>
      </c>
    </row>
    <row r="322" spans="1:3" x14ac:dyDescent="0.25">
      <c r="A322" t="s">
        <v>263</v>
      </c>
      <c r="B322" t="s">
        <v>264</v>
      </c>
      <c r="C322" s="80">
        <v>112.09</v>
      </c>
    </row>
    <row r="323" spans="1:3" x14ac:dyDescent="0.25">
      <c r="A323" t="s">
        <v>1419</v>
      </c>
      <c r="B323" t="s">
        <v>1420</v>
      </c>
      <c r="C323" s="80">
        <v>3538.64</v>
      </c>
    </row>
    <row r="324" spans="1:3" x14ac:dyDescent="0.25">
      <c r="A324" t="s">
        <v>1277</v>
      </c>
      <c r="B324" t="s">
        <v>1278</v>
      </c>
      <c r="C324" s="80">
        <v>854.15</v>
      </c>
    </row>
    <row r="325" spans="1:3" x14ac:dyDescent="0.25">
      <c r="A325" t="s">
        <v>141</v>
      </c>
      <c r="B325" t="s">
        <v>142</v>
      </c>
      <c r="C325" s="80">
        <v>137.16999999999999</v>
      </c>
    </row>
    <row r="326" spans="1:3" x14ac:dyDescent="0.25">
      <c r="A326" t="s">
        <v>1133</v>
      </c>
      <c r="B326" t="s">
        <v>1134</v>
      </c>
      <c r="C326" s="80">
        <v>879.29</v>
      </c>
    </row>
    <row r="327" spans="1:3" x14ac:dyDescent="0.25">
      <c r="A327" t="s">
        <v>1091</v>
      </c>
      <c r="B327" t="s">
        <v>1092</v>
      </c>
      <c r="C327" s="80">
        <v>2700.69</v>
      </c>
    </row>
    <row r="328" spans="1:3" x14ac:dyDescent="0.25">
      <c r="A328" t="s">
        <v>1439</v>
      </c>
      <c r="B328" t="s">
        <v>1440</v>
      </c>
      <c r="C328" s="80">
        <v>2920.93</v>
      </c>
    </row>
    <row r="329" spans="1:3" x14ac:dyDescent="0.25">
      <c r="A329" t="s">
        <v>1841</v>
      </c>
      <c r="B329" t="s">
        <v>1842</v>
      </c>
      <c r="C329" s="80">
        <v>25967.17</v>
      </c>
    </row>
    <row r="330" spans="1:3" x14ac:dyDescent="0.25">
      <c r="A330" t="s">
        <v>1519</v>
      </c>
      <c r="B330" t="s">
        <v>1520</v>
      </c>
      <c r="C330" s="80">
        <v>6300.41</v>
      </c>
    </row>
    <row r="331" spans="1:3" x14ac:dyDescent="0.25">
      <c r="A331" t="s">
        <v>1201</v>
      </c>
      <c r="B331" t="s">
        <v>1202</v>
      </c>
      <c r="C331" s="80">
        <v>6106.36</v>
      </c>
    </row>
    <row r="332" spans="1:3" x14ac:dyDescent="0.25">
      <c r="A332" t="s">
        <v>481</v>
      </c>
      <c r="B332" t="s">
        <v>482</v>
      </c>
      <c r="C332" s="80">
        <v>324.45999999999998</v>
      </c>
    </row>
    <row r="333" spans="1:3" x14ac:dyDescent="0.25">
      <c r="A333" t="s">
        <v>641</v>
      </c>
      <c r="B333" t="s">
        <v>642</v>
      </c>
      <c r="C333" s="80">
        <v>708.33</v>
      </c>
    </row>
    <row r="334" spans="1:3" x14ac:dyDescent="0.25">
      <c r="A334" t="s">
        <v>1451</v>
      </c>
      <c r="B334" t="s">
        <v>1452</v>
      </c>
      <c r="C334" s="80">
        <v>6510.05</v>
      </c>
    </row>
    <row r="335" spans="1:3" x14ac:dyDescent="0.25">
      <c r="A335" t="s">
        <v>1365</v>
      </c>
      <c r="B335" t="s">
        <v>1366</v>
      </c>
      <c r="C335" s="80">
        <v>7648.01</v>
      </c>
    </row>
    <row r="336" spans="1:3" x14ac:dyDescent="0.25">
      <c r="A336" t="s">
        <v>195</v>
      </c>
      <c r="B336" t="s">
        <v>196</v>
      </c>
      <c r="C336" s="80">
        <v>30.89</v>
      </c>
    </row>
    <row r="337" spans="1:3" x14ac:dyDescent="0.25">
      <c r="A337" t="s">
        <v>773</v>
      </c>
      <c r="B337" t="s">
        <v>774</v>
      </c>
      <c r="C337" s="80">
        <v>873.75</v>
      </c>
    </row>
    <row r="338" spans="1:3" x14ac:dyDescent="0.25">
      <c r="A338" t="s">
        <v>1407</v>
      </c>
      <c r="B338" t="s">
        <v>1408</v>
      </c>
      <c r="C338" s="80">
        <v>1768.57</v>
      </c>
    </row>
    <row r="339" spans="1:3" x14ac:dyDescent="0.25">
      <c r="A339" t="s">
        <v>1195</v>
      </c>
      <c r="B339" t="s">
        <v>1196</v>
      </c>
      <c r="C339" s="80">
        <v>3088.9</v>
      </c>
    </row>
    <row r="340" spans="1:3" x14ac:dyDescent="0.25">
      <c r="A340" t="s">
        <v>613</v>
      </c>
      <c r="B340" t="s">
        <v>614</v>
      </c>
      <c r="C340" s="80">
        <v>73.64</v>
      </c>
    </row>
    <row r="341" spans="1:3" x14ac:dyDescent="0.25">
      <c r="A341" t="s">
        <v>1135</v>
      </c>
      <c r="B341" t="s">
        <v>1136</v>
      </c>
      <c r="C341" s="80">
        <v>162.68</v>
      </c>
    </row>
    <row r="342" spans="1:3" x14ac:dyDescent="0.25">
      <c r="A342" t="s">
        <v>1109</v>
      </c>
      <c r="B342" t="s">
        <v>1110</v>
      </c>
      <c r="C342" s="80">
        <v>18709.97</v>
      </c>
    </row>
    <row r="343" spans="1:3" x14ac:dyDescent="0.25">
      <c r="A343" t="s">
        <v>293</v>
      </c>
      <c r="B343" t="s">
        <v>294</v>
      </c>
      <c r="C343" s="80">
        <v>149.37</v>
      </c>
    </row>
    <row r="344" spans="1:3" x14ac:dyDescent="0.25">
      <c r="A344" t="s">
        <v>825</v>
      </c>
      <c r="B344" t="s">
        <v>826</v>
      </c>
      <c r="C344" s="80">
        <v>3332.46</v>
      </c>
    </row>
    <row r="345" spans="1:3" x14ac:dyDescent="0.25">
      <c r="A345" t="s">
        <v>599</v>
      </c>
      <c r="B345" t="s">
        <v>600</v>
      </c>
      <c r="C345" s="80">
        <v>28.45</v>
      </c>
    </row>
    <row r="346" spans="1:3" x14ac:dyDescent="0.25">
      <c r="A346" t="s">
        <v>219</v>
      </c>
      <c r="B346" t="s">
        <v>220</v>
      </c>
      <c r="C346" s="80">
        <v>36.979999999999997</v>
      </c>
    </row>
    <row r="347" spans="1:3" x14ac:dyDescent="0.25">
      <c r="A347" t="s">
        <v>737</v>
      </c>
      <c r="B347" t="s">
        <v>738</v>
      </c>
      <c r="C347" s="80">
        <v>807.56</v>
      </c>
    </row>
    <row r="348" spans="1:3" x14ac:dyDescent="0.25">
      <c r="A348" t="s">
        <v>1481</v>
      </c>
      <c r="B348" t="s">
        <v>1482</v>
      </c>
      <c r="C348" s="80">
        <v>6967.67</v>
      </c>
    </row>
    <row r="349" spans="1:3" x14ac:dyDescent="0.25">
      <c r="A349" t="s">
        <v>1683</v>
      </c>
      <c r="B349" t="s">
        <v>1684</v>
      </c>
      <c r="C349" s="80">
        <v>18760.13</v>
      </c>
    </row>
    <row r="350" spans="1:3" x14ac:dyDescent="0.25">
      <c r="A350" t="s">
        <v>267</v>
      </c>
      <c r="B350" t="s">
        <v>268</v>
      </c>
      <c r="C350" s="80">
        <v>835.94</v>
      </c>
    </row>
    <row r="351" spans="1:3" x14ac:dyDescent="0.25">
      <c r="A351" t="s">
        <v>1829</v>
      </c>
      <c r="B351" t="s">
        <v>1830</v>
      </c>
      <c r="C351" s="80">
        <v>242324.76</v>
      </c>
    </row>
    <row r="352" spans="1:3" x14ac:dyDescent="0.25">
      <c r="A352" t="s">
        <v>1903</v>
      </c>
      <c r="B352" t="s">
        <v>1904</v>
      </c>
      <c r="C352" s="80">
        <v>143534.44</v>
      </c>
    </row>
    <row r="353" spans="1:3" x14ac:dyDescent="0.25">
      <c r="A353" t="s">
        <v>1453</v>
      </c>
      <c r="B353" t="s">
        <v>1454</v>
      </c>
      <c r="C353" s="80">
        <v>4927.6000000000004</v>
      </c>
    </row>
    <row r="354" spans="1:3" x14ac:dyDescent="0.25">
      <c r="A354" t="s">
        <v>1735</v>
      </c>
      <c r="B354" t="s">
        <v>1736</v>
      </c>
      <c r="C354" s="80">
        <v>23680.09</v>
      </c>
    </row>
    <row r="355" spans="1:3" x14ac:dyDescent="0.25">
      <c r="A355" t="s">
        <v>307</v>
      </c>
      <c r="B355" t="s">
        <v>308</v>
      </c>
      <c r="C355" s="80">
        <v>2932.09</v>
      </c>
    </row>
    <row r="356" spans="1:3" x14ac:dyDescent="0.25">
      <c r="A356" t="s">
        <v>183</v>
      </c>
      <c r="B356" t="s">
        <v>184</v>
      </c>
      <c r="C356" s="80">
        <v>877.77</v>
      </c>
    </row>
    <row r="357" spans="1:3" x14ac:dyDescent="0.25">
      <c r="A357" t="s">
        <v>1619</v>
      </c>
      <c r="B357" t="s">
        <v>1620</v>
      </c>
      <c r="C357" s="80">
        <v>11979.91</v>
      </c>
    </row>
    <row r="358" spans="1:3" x14ac:dyDescent="0.25">
      <c r="A358" t="s">
        <v>1667</v>
      </c>
      <c r="B358" t="s">
        <v>1668</v>
      </c>
      <c r="C358" s="80">
        <v>19236.95</v>
      </c>
    </row>
    <row r="359" spans="1:3" x14ac:dyDescent="0.25">
      <c r="A359" t="s">
        <v>561</v>
      </c>
      <c r="B359" t="s">
        <v>562</v>
      </c>
      <c r="C359" s="80">
        <v>905.18</v>
      </c>
    </row>
    <row r="360" spans="1:3" x14ac:dyDescent="0.25">
      <c r="A360" t="s">
        <v>1515</v>
      </c>
      <c r="B360" t="s">
        <v>1516</v>
      </c>
      <c r="C360" s="80">
        <v>11371.22</v>
      </c>
    </row>
    <row r="361" spans="1:3" x14ac:dyDescent="0.25">
      <c r="A361" t="s">
        <v>389</v>
      </c>
      <c r="B361" t="s">
        <v>390</v>
      </c>
      <c r="C361" s="80">
        <v>2.2999999999999998</v>
      </c>
    </row>
    <row r="362" spans="1:3" x14ac:dyDescent="0.25">
      <c r="A362" t="s">
        <v>1803</v>
      </c>
      <c r="B362" t="s">
        <v>1804</v>
      </c>
      <c r="C362" s="80">
        <v>33223.33</v>
      </c>
    </row>
    <row r="363" spans="1:3" x14ac:dyDescent="0.25">
      <c r="A363" t="s">
        <v>571</v>
      </c>
      <c r="B363" t="s">
        <v>572</v>
      </c>
      <c r="C363" s="80">
        <v>2829.04</v>
      </c>
    </row>
    <row r="364" spans="1:3" x14ac:dyDescent="0.25">
      <c r="A364" t="s">
        <v>629</v>
      </c>
      <c r="B364" t="s">
        <v>630</v>
      </c>
      <c r="C364" s="80">
        <v>1523.87</v>
      </c>
    </row>
    <row r="365" spans="1:3" x14ac:dyDescent="0.25">
      <c r="A365" t="s">
        <v>271</v>
      </c>
      <c r="B365" t="s">
        <v>272</v>
      </c>
      <c r="C365" s="80">
        <v>194</v>
      </c>
    </row>
    <row r="366" spans="1:3" x14ac:dyDescent="0.25">
      <c r="A366" t="s">
        <v>847</v>
      </c>
      <c r="B366" t="s">
        <v>848</v>
      </c>
      <c r="C366" s="80">
        <v>836.26</v>
      </c>
    </row>
    <row r="367" spans="1:3" x14ac:dyDescent="0.25">
      <c r="A367" t="s">
        <v>149</v>
      </c>
      <c r="B367" t="s">
        <v>150</v>
      </c>
      <c r="C367" s="80">
        <v>2427.2800000000002</v>
      </c>
    </row>
    <row r="368" spans="1:3" x14ac:dyDescent="0.25">
      <c r="A368" t="s">
        <v>1839</v>
      </c>
      <c r="B368" t="s">
        <v>1840</v>
      </c>
      <c r="C368" s="80">
        <v>55910.96</v>
      </c>
    </row>
    <row r="369" spans="1:3" x14ac:dyDescent="0.25">
      <c r="A369" t="s">
        <v>367</v>
      </c>
      <c r="B369" t="s">
        <v>368</v>
      </c>
      <c r="C369" s="80">
        <v>526.36</v>
      </c>
    </row>
    <row r="370" spans="1:3" x14ac:dyDescent="0.25">
      <c r="A370" t="s">
        <v>837</v>
      </c>
      <c r="B370" t="s">
        <v>838</v>
      </c>
      <c r="C370" s="80">
        <v>651.86</v>
      </c>
    </row>
    <row r="371" spans="1:3" x14ac:dyDescent="0.25">
      <c r="A371" t="s">
        <v>551</v>
      </c>
      <c r="B371" t="s">
        <v>552</v>
      </c>
      <c r="C371" s="80">
        <v>2433.46</v>
      </c>
    </row>
    <row r="372" spans="1:3" x14ac:dyDescent="0.25">
      <c r="A372" t="s">
        <v>1273</v>
      </c>
      <c r="B372" t="s">
        <v>1274</v>
      </c>
      <c r="C372" s="80">
        <v>932.17</v>
      </c>
    </row>
    <row r="373" spans="1:3" x14ac:dyDescent="0.25">
      <c r="A373" t="s">
        <v>1627</v>
      </c>
      <c r="B373" t="s">
        <v>1628</v>
      </c>
      <c r="C373" s="80">
        <v>11172.41</v>
      </c>
    </row>
    <row r="374" spans="1:3" x14ac:dyDescent="0.25">
      <c r="A374" t="s">
        <v>223</v>
      </c>
      <c r="B374" t="s">
        <v>224</v>
      </c>
      <c r="C374" s="80">
        <v>460.34</v>
      </c>
    </row>
    <row r="375" spans="1:3" x14ac:dyDescent="0.25">
      <c r="A375" t="s">
        <v>739</v>
      </c>
      <c r="B375" t="s">
        <v>740</v>
      </c>
      <c r="C375" s="80">
        <v>112.34</v>
      </c>
    </row>
    <row r="376" spans="1:3" x14ac:dyDescent="0.25">
      <c r="A376" t="s">
        <v>421</v>
      </c>
      <c r="B376" t="s">
        <v>422</v>
      </c>
      <c r="C376" s="80">
        <v>484.16</v>
      </c>
    </row>
    <row r="377" spans="1:3" x14ac:dyDescent="0.25">
      <c r="A377" t="s">
        <v>493</v>
      </c>
      <c r="B377" t="s">
        <v>494</v>
      </c>
      <c r="C377" s="80">
        <v>2732.04</v>
      </c>
    </row>
    <row r="378" spans="1:3" x14ac:dyDescent="0.25">
      <c r="A378" t="s">
        <v>469</v>
      </c>
      <c r="B378" t="s">
        <v>470</v>
      </c>
      <c r="C378" s="80">
        <v>965.14</v>
      </c>
    </row>
    <row r="379" spans="1:3" x14ac:dyDescent="0.25">
      <c r="A379" t="s">
        <v>1723</v>
      </c>
      <c r="B379" t="s">
        <v>1724</v>
      </c>
      <c r="C379" s="80">
        <v>17328.89</v>
      </c>
    </row>
    <row r="380" spans="1:3" x14ac:dyDescent="0.25">
      <c r="A380" t="s">
        <v>1029</v>
      </c>
      <c r="B380" t="s">
        <v>1030</v>
      </c>
      <c r="C380" s="80">
        <v>1938.11</v>
      </c>
    </row>
    <row r="381" spans="1:3" x14ac:dyDescent="0.25">
      <c r="A381" t="s">
        <v>177</v>
      </c>
      <c r="B381" t="s">
        <v>178</v>
      </c>
      <c r="C381" s="80">
        <v>0</v>
      </c>
    </row>
    <row r="382" spans="1:3" x14ac:dyDescent="0.25">
      <c r="A382" t="s">
        <v>1395</v>
      </c>
      <c r="B382" t="s">
        <v>1396</v>
      </c>
      <c r="C382" s="80">
        <v>1837.86</v>
      </c>
    </row>
    <row r="383" spans="1:3" x14ac:dyDescent="0.25">
      <c r="A383" t="s">
        <v>1319</v>
      </c>
      <c r="B383" t="s">
        <v>1320</v>
      </c>
      <c r="C383" s="80">
        <v>1978.3</v>
      </c>
    </row>
    <row r="384" spans="1:3" x14ac:dyDescent="0.25">
      <c r="A384" t="s">
        <v>475</v>
      </c>
      <c r="B384" t="s">
        <v>476</v>
      </c>
      <c r="C384" s="80">
        <v>579.32000000000005</v>
      </c>
    </row>
    <row r="385" spans="1:3" x14ac:dyDescent="0.25">
      <c r="A385" t="s">
        <v>121</v>
      </c>
      <c r="B385" t="s">
        <v>122</v>
      </c>
      <c r="C385" s="80">
        <v>0</v>
      </c>
    </row>
    <row r="386" spans="1:3" x14ac:dyDescent="0.25">
      <c r="A386" t="s">
        <v>1867</v>
      </c>
      <c r="B386" t="s">
        <v>1868</v>
      </c>
      <c r="C386" s="80">
        <v>230893.64</v>
      </c>
    </row>
    <row r="387" spans="1:3" x14ac:dyDescent="0.25">
      <c r="A387" t="s">
        <v>1199</v>
      </c>
      <c r="B387" t="s">
        <v>1200</v>
      </c>
      <c r="C387" s="80">
        <v>7115.15</v>
      </c>
    </row>
    <row r="388" spans="1:3" x14ac:dyDescent="0.25">
      <c r="A388" t="s">
        <v>567</v>
      </c>
      <c r="B388" t="s">
        <v>568</v>
      </c>
      <c r="C388" s="80">
        <v>1413.52</v>
      </c>
    </row>
    <row r="389" spans="1:3" x14ac:dyDescent="0.25">
      <c r="A389" t="s">
        <v>1299</v>
      </c>
      <c r="B389" t="s">
        <v>1300</v>
      </c>
      <c r="C389" s="80">
        <v>10613.12</v>
      </c>
    </row>
    <row r="390" spans="1:3" x14ac:dyDescent="0.25">
      <c r="A390" t="s">
        <v>687</v>
      </c>
      <c r="B390" t="s">
        <v>688</v>
      </c>
      <c r="C390" s="80">
        <v>581.9</v>
      </c>
    </row>
    <row r="391" spans="1:3" x14ac:dyDescent="0.25">
      <c r="A391" t="s">
        <v>1579</v>
      </c>
      <c r="B391" t="s">
        <v>1580</v>
      </c>
      <c r="C391" s="80">
        <v>21746.560000000001</v>
      </c>
    </row>
    <row r="392" spans="1:3" x14ac:dyDescent="0.25">
      <c r="A392" t="s">
        <v>845</v>
      </c>
      <c r="B392" t="s">
        <v>846</v>
      </c>
      <c r="C392" s="80">
        <v>466.17</v>
      </c>
    </row>
    <row r="393" spans="1:3" x14ac:dyDescent="0.25">
      <c r="A393" t="s">
        <v>1207</v>
      </c>
      <c r="B393" t="s">
        <v>1208</v>
      </c>
      <c r="C393" s="80">
        <v>2220.14</v>
      </c>
    </row>
    <row r="394" spans="1:3" x14ac:dyDescent="0.25">
      <c r="A394" t="s">
        <v>699</v>
      </c>
      <c r="B394" t="s">
        <v>700</v>
      </c>
      <c r="C394" s="80">
        <v>2167.3000000000002</v>
      </c>
    </row>
    <row r="395" spans="1:3" x14ac:dyDescent="0.25">
      <c r="A395" t="s">
        <v>1185</v>
      </c>
      <c r="B395" t="s">
        <v>1186</v>
      </c>
      <c r="C395" s="80">
        <v>6873.79</v>
      </c>
    </row>
    <row r="396" spans="1:3" x14ac:dyDescent="0.25">
      <c r="A396" t="s">
        <v>355</v>
      </c>
      <c r="B396" t="s">
        <v>356</v>
      </c>
      <c r="C396" s="80">
        <v>2273.14</v>
      </c>
    </row>
    <row r="397" spans="1:3" x14ac:dyDescent="0.25">
      <c r="A397" t="s">
        <v>1353</v>
      </c>
      <c r="B397" t="s">
        <v>1354</v>
      </c>
      <c r="C397" s="80">
        <v>4816.41</v>
      </c>
    </row>
    <row r="398" spans="1:3" x14ac:dyDescent="0.25">
      <c r="A398" t="s">
        <v>1679</v>
      </c>
      <c r="B398" t="s">
        <v>1680</v>
      </c>
      <c r="C398" s="80">
        <v>16394.439999999999</v>
      </c>
    </row>
    <row r="399" spans="1:3" x14ac:dyDescent="0.25">
      <c r="A399" t="s">
        <v>1661</v>
      </c>
      <c r="B399" t="s">
        <v>1662</v>
      </c>
      <c r="C399" s="80">
        <v>40502.769999999997</v>
      </c>
    </row>
    <row r="400" spans="1:3" x14ac:dyDescent="0.25">
      <c r="A400" t="s">
        <v>1809</v>
      </c>
      <c r="B400" t="s">
        <v>1810</v>
      </c>
      <c r="C400" s="80">
        <v>58466.27</v>
      </c>
    </row>
    <row r="401" spans="1:3" x14ac:dyDescent="0.25">
      <c r="A401" t="s">
        <v>1085</v>
      </c>
      <c r="B401" t="s">
        <v>1086</v>
      </c>
      <c r="C401" s="80">
        <v>2992.55</v>
      </c>
    </row>
    <row r="402" spans="1:3" x14ac:dyDescent="0.25">
      <c r="A402" t="s">
        <v>1705</v>
      </c>
      <c r="B402" t="s">
        <v>1706</v>
      </c>
      <c r="C402" s="80">
        <v>28526.28</v>
      </c>
    </row>
    <row r="403" spans="1:3" x14ac:dyDescent="0.25">
      <c r="A403" t="s">
        <v>1711</v>
      </c>
      <c r="B403" t="s">
        <v>1712</v>
      </c>
      <c r="C403" s="80">
        <v>31248.86</v>
      </c>
    </row>
    <row r="404" spans="1:3" x14ac:dyDescent="0.25">
      <c r="A404" t="s">
        <v>179</v>
      </c>
      <c r="B404" t="s">
        <v>180</v>
      </c>
      <c r="C404" s="80">
        <v>178.52</v>
      </c>
    </row>
    <row r="405" spans="1:3" x14ac:dyDescent="0.25">
      <c r="A405" t="s">
        <v>1861</v>
      </c>
      <c r="B405" t="s">
        <v>1862</v>
      </c>
      <c r="C405" s="80">
        <v>89378.18</v>
      </c>
    </row>
    <row r="406" spans="1:3" x14ac:dyDescent="0.25">
      <c r="A406" t="s">
        <v>1929</v>
      </c>
      <c r="B406" t="s">
        <v>1930</v>
      </c>
      <c r="C406" s="80">
        <v>140194.23000000001</v>
      </c>
    </row>
    <row r="407" spans="1:3" x14ac:dyDescent="0.25">
      <c r="A407" t="s">
        <v>1345</v>
      </c>
      <c r="B407" t="s">
        <v>1346</v>
      </c>
      <c r="C407" s="80">
        <v>5300.18</v>
      </c>
    </row>
    <row r="408" spans="1:3" x14ac:dyDescent="0.25">
      <c r="A408" t="s">
        <v>741</v>
      </c>
      <c r="B408" t="s">
        <v>742</v>
      </c>
      <c r="C408" s="80">
        <v>843.35</v>
      </c>
    </row>
    <row r="409" spans="1:3" x14ac:dyDescent="0.25">
      <c r="A409" t="s">
        <v>1967</v>
      </c>
      <c r="B409" t="s">
        <v>1968</v>
      </c>
      <c r="C409" s="80">
        <v>910131.31</v>
      </c>
    </row>
    <row r="410" spans="1:3" x14ac:dyDescent="0.25">
      <c r="A410" t="s">
        <v>1835</v>
      </c>
      <c r="B410" t="s">
        <v>1836</v>
      </c>
      <c r="C410" s="80">
        <v>89988.98</v>
      </c>
    </row>
    <row r="411" spans="1:3" x14ac:dyDescent="0.25">
      <c r="A411" t="s">
        <v>1117</v>
      </c>
      <c r="B411" t="s">
        <v>1118</v>
      </c>
      <c r="C411" s="80">
        <v>5503.93</v>
      </c>
    </row>
    <row r="412" spans="1:3" x14ac:dyDescent="0.25">
      <c r="A412" t="s">
        <v>885</v>
      </c>
      <c r="B412" t="s">
        <v>886</v>
      </c>
      <c r="C412" s="80">
        <v>1834.85</v>
      </c>
    </row>
    <row r="413" spans="1:3" x14ac:dyDescent="0.25">
      <c r="A413" t="s">
        <v>161</v>
      </c>
      <c r="B413" t="s">
        <v>162</v>
      </c>
      <c r="C413" s="80">
        <v>536.39</v>
      </c>
    </row>
    <row r="414" spans="1:3" x14ac:dyDescent="0.25">
      <c r="A414" t="s">
        <v>651</v>
      </c>
      <c r="B414" t="s">
        <v>652</v>
      </c>
      <c r="C414" s="80">
        <v>278.24</v>
      </c>
    </row>
    <row r="415" spans="1:3" x14ac:dyDescent="0.25">
      <c r="A415" t="s">
        <v>1311</v>
      </c>
      <c r="B415" t="s">
        <v>1312</v>
      </c>
      <c r="C415" s="80">
        <v>5612.53</v>
      </c>
    </row>
    <row r="416" spans="1:3" x14ac:dyDescent="0.25">
      <c r="A416" t="s">
        <v>1815</v>
      </c>
      <c r="B416" t="s">
        <v>1816</v>
      </c>
      <c r="C416" s="80">
        <v>58725.11</v>
      </c>
    </row>
    <row r="417" spans="1:3" x14ac:dyDescent="0.25">
      <c r="A417" t="s">
        <v>1691</v>
      </c>
      <c r="B417" t="s">
        <v>1692</v>
      </c>
      <c r="C417" s="80">
        <v>19416.29</v>
      </c>
    </row>
    <row r="418" spans="1:3" x14ac:dyDescent="0.25">
      <c r="A418" t="s">
        <v>1513</v>
      </c>
      <c r="B418" t="s">
        <v>1514</v>
      </c>
      <c r="C418" s="80">
        <v>4812.1099999999997</v>
      </c>
    </row>
    <row r="419" spans="1:3" x14ac:dyDescent="0.25">
      <c r="A419" t="s">
        <v>1897</v>
      </c>
      <c r="B419" t="s">
        <v>1898</v>
      </c>
      <c r="C419" s="80">
        <v>301480.21999999997</v>
      </c>
    </row>
    <row r="420" spans="1:3" x14ac:dyDescent="0.25">
      <c r="A420" t="s">
        <v>637</v>
      </c>
      <c r="B420" t="s">
        <v>638</v>
      </c>
      <c r="C420" s="80">
        <v>7910.67</v>
      </c>
    </row>
    <row r="421" spans="1:3" x14ac:dyDescent="0.25">
      <c r="A421" t="s">
        <v>135</v>
      </c>
      <c r="B421" t="s">
        <v>136</v>
      </c>
      <c r="C421" s="80">
        <v>220.81</v>
      </c>
    </row>
    <row r="422" spans="1:3" x14ac:dyDescent="0.25">
      <c r="A422" t="s">
        <v>1703</v>
      </c>
      <c r="B422" t="s">
        <v>1704</v>
      </c>
      <c r="C422" s="80">
        <v>19132.91</v>
      </c>
    </row>
    <row r="423" spans="1:3" x14ac:dyDescent="0.25">
      <c r="A423" t="s">
        <v>631</v>
      </c>
      <c r="B423" t="s">
        <v>632</v>
      </c>
      <c r="C423" s="80">
        <v>1794.92</v>
      </c>
    </row>
    <row r="424" spans="1:3" x14ac:dyDescent="0.25">
      <c r="A424" t="s">
        <v>1255</v>
      </c>
      <c r="B424" t="s">
        <v>1256</v>
      </c>
      <c r="C424" s="80">
        <v>9111.6299999999992</v>
      </c>
    </row>
    <row r="425" spans="1:3" x14ac:dyDescent="0.25">
      <c r="A425" t="s">
        <v>887</v>
      </c>
      <c r="B425" t="s">
        <v>888</v>
      </c>
      <c r="C425" s="80">
        <v>0</v>
      </c>
    </row>
    <row r="426" spans="1:3" x14ac:dyDescent="0.25">
      <c r="A426" t="s">
        <v>799</v>
      </c>
      <c r="B426" t="s">
        <v>800</v>
      </c>
      <c r="C426" s="80">
        <v>724.53</v>
      </c>
    </row>
    <row r="427" spans="1:3" x14ac:dyDescent="0.25">
      <c r="A427" t="s">
        <v>1143</v>
      </c>
      <c r="B427" t="s">
        <v>1144</v>
      </c>
      <c r="C427" s="80">
        <v>2122.8000000000002</v>
      </c>
    </row>
    <row r="428" spans="1:3" x14ac:dyDescent="0.25">
      <c r="A428" t="s">
        <v>745</v>
      </c>
      <c r="B428" t="s">
        <v>746</v>
      </c>
      <c r="C428" s="80">
        <v>991.76</v>
      </c>
    </row>
    <row r="429" spans="1:3" x14ac:dyDescent="0.25">
      <c r="A429" t="s">
        <v>1923</v>
      </c>
      <c r="B429" t="s">
        <v>1924</v>
      </c>
      <c r="C429" s="80">
        <v>167527.60999999999</v>
      </c>
    </row>
    <row r="430" spans="1:3" x14ac:dyDescent="0.25">
      <c r="A430" t="s">
        <v>275</v>
      </c>
      <c r="B430" t="s">
        <v>276</v>
      </c>
      <c r="C430" s="80">
        <v>0</v>
      </c>
    </row>
    <row r="431" spans="1:3" x14ac:dyDescent="0.25">
      <c r="A431" t="s">
        <v>1475</v>
      </c>
      <c r="B431" t="s">
        <v>1476</v>
      </c>
      <c r="C431" s="80">
        <v>6932.67</v>
      </c>
    </row>
    <row r="432" spans="1:3" x14ac:dyDescent="0.25">
      <c r="A432" t="s">
        <v>1445</v>
      </c>
      <c r="B432" t="s">
        <v>1446</v>
      </c>
      <c r="C432" s="80">
        <v>5914.11</v>
      </c>
    </row>
    <row r="433" spans="1:3" x14ac:dyDescent="0.25">
      <c r="A433" t="s">
        <v>785</v>
      </c>
      <c r="B433" t="s">
        <v>786</v>
      </c>
      <c r="C433" s="80">
        <v>702.98</v>
      </c>
    </row>
    <row r="434" spans="1:3" x14ac:dyDescent="0.25">
      <c r="A434" t="s">
        <v>1213</v>
      </c>
      <c r="B434" t="s">
        <v>1214</v>
      </c>
      <c r="C434" s="80">
        <v>3340.79</v>
      </c>
    </row>
    <row r="435" spans="1:3" x14ac:dyDescent="0.25">
      <c r="A435" t="s">
        <v>849</v>
      </c>
      <c r="B435" t="s">
        <v>850</v>
      </c>
      <c r="C435" s="80">
        <v>495.72</v>
      </c>
    </row>
    <row r="436" spans="1:3" x14ac:dyDescent="0.25">
      <c r="A436" t="s">
        <v>1517</v>
      </c>
      <c r="B436" t="s">
        <v>1518</v>
      </c>
      <c r="C436" s="80">
        <v>8757.9699999999993</v>
      </c>
    </row>
    <row r="437" spans="1:3" x14ac:dyDescent="0.25">
      <c r="A437" t="s">
        <v>217</v>
      </c>
      <c r="B437" t="s">
        <v>218</v>
      </c>
      <c r="C437" s="80">
        <v>5.98</v>
      </c>
    </row>
    <row r="438" spans="1:3" x14ac:dyDescent="0.25">
      <c r="A438" t="s">
        <v>207</v>
      </c>
      <c r="B438" t="s">
        <v>208</v>
      </c>
      <c r="C438" s="80">
        <v>10.54</v>
      </c>
    </row>
    <row r="439" spans="1:3" x14ac:dyDescent="0.25">
      <c r="A439" t="s">
        <v>587</v>
      </c>
      <c r="B439" t="s">
        <v>588</v>
      </c>
      <c r="C439" s="80">
        <v>0</v>
      </c>
    </row>
    <row r="440" spans="1:3" x14ac:dyDescent="0.25">
      <c r="A440" t="s">
        <v>727</v>
      </c>
      <c r="B440" t="s">
        <v>728</v>
      </c>
      <c r="C440" s="80">
        <v>671.41</v>
      </c>
    </row>
    <row r="441" spans="1:3" x14ac:dyDescent="0.25">
      <c r="A441" t="s">
        <v>1125</v>
      </c>
      <c r="B441" t="s">
        <v>1126</v>
      </c>
      <c r="C441" s="80">
        <v>2144.96</v>
      </c>
    </row>
    <row r="442" spans="1:3" x14ac:dyDescent="0.25">
      <c r="A442" t="s">
        <v>185</v>
      </c>
      <c r="B442" t="s">
        <v>186</v>
      </c>
      <c r="C442" s="80">
        <v>2321.33</v>
      </c>
    </row>
    <row r="443" spans="1:3" x14ac:dyDescent="0.25">
      <c r="A443" t="s">
        <v>1887</v>
      </c>
      <c r="B443" t="s">
        <v>1888</v>
      </c>
      <c r="C443" s="80">
        <v>84564.41</v>
      </c>
    </row>
    <row r="444" spans="1:3" x14ac:dyDescent="0.25">
      <c r="A444" t="s">
        <v>723</v>
      </c>
      <c r="B444" t="s">
        <v>724</v>
      </c>
      <c r="C444" s="80">
        <v>1062.74</v>
      </c>
    </row>
    <row r="445" spans="1:3" x14ac:dyDescent="0.25">
      <c r="A445" t="s">
        <v>1701</v>
      </c>
      <c r="B445" t="s">
        <v>1702</v>
      </c>
      <c r="C445" s="80">
        <v>12439.06</v>
      </c>
    </row>
    <row r="446" spans="1:3" x14ac:dyDescent="0.25">
      <c r="A446" t="s">
        <v>863</v>
      </c>
      <c r="B446" t="s">
        <v>864</v>
      </c>
      <c r="C446" s="80">
        <v>1036.05</v>
      </c>
    </row>
    <row r="447" spans="1:3" x14ac:dyDescent="0.25">
      <c r="A447" t="s">
        <v>765</v>
      </c>
      <c r="B447" t="s">
        <v>766</v>
      </c>
      <c r="C447" s="80">
        <v>275.69</v>
      </c>
    </row>
    <row r="448" spans="1:3" x14ac:dyDescent="0.25">
      <c r="A448" t="s">
        <v>1635</v>
      </c>
      <c r="B448" t="s">
        <v>1636</v>
      </c>
      <c r="C448" s="80">
        <v>13821.5</v>
      </c>
    </row>
    <row r="449" spans="1:3" x14ac:dyDescent="0.25">
      <c r="A449" t="s">
        <v>1685</v>
      </c>
      <c r="B449" t="s">
        <v>1686</v>
      </c>
      <c r="C449" s="80">
        <v>35555.97</v>
      </c>
    </row>
    <row r="450" spans="1:3" x14ac:dyDescent="0.25">
      <c r="A450" t="s">
        <v>1443</v>
      </c>
      <c r="B450" t="s">
        <v>1444</v>
      </c>
      <c r="C450" s="80">
        <v>9566.48</v>
      </c>
    </row>
    <row r="451" spans="1:3" x14ac:dyDescent="0.25">
      <c r="A451" t="s">
        <v>1523</v>
      </c>
      <c r="B451" t="s">
        <v>1524</v>
      </c>
      <c r="C451" s="80">
        <v>7099.13</v>
      </c>
    </row>
    <row r="452" spans="1:3" x14ac:dyDescent="0.25">
      <c r="A452" t="s">
        <v>1025</v>
      </c>
      <c r="B452" t="s">
        <v>1026</v>
      </c>
      <c r="C452" s="80">
        <v>224.76</v>
      </c>
    </row>
    <row r="453" spans="1:3" x14ac:dyDescent="0.25">
      <c r="A453" t="s">
        <v>703</v>
      </c>
      <c r="B453" t="s">
        <v>704</v>
      </c>
      <c r="C453" s="80">
        <v>502.27</v>
      </c>
    </row>
    <row r="454" spans="1:3" x14ac:dyDescent="0.25">
      <c r="A454" t="s">
        <v>615</v>
      </c>
      <c r="B454" t="s">
        <v>616</v>
      </c>
      <c r="C454" s="80">
        <v>21.21</v>
      </c>
    </row>
    <row r="455" spans="1:3" x14ac:dyDescent="0.25">
      <c r="A455" t="s">
        <v>1717</v>
      </c>
      <c r="B455" t="s">
        <v>1718</v>
      </c>
      <c r="C455" s="80">
        <v>17765.38</v>
      </c>
    </row>
    <row r="456" spans="1:3" x14ac:dyDescent="0.25">
      <c r="A456" t="s">
        <v>1049</v>
      </c>
      <c r="B456" t="s">
        <v>1050</v>
      </c>
      <c r="C456" s="80">
        <v>1240.05</v>
      </c>
    </row>
    <row r="457" spans="1:3" x14ac:dyDescent="0.25">
      <c r="A457" t="s">
        <v>423</v>
      </c>
      <c r="B457" t="s">
        <v>424</v>
      </c>
      <c r="C457" s="80">
        <v>1028.58</v>
      </c>
    </row>
    <row r="458" spans="1:3" x14ac:dyDescent="0.25">
      <c r="A458" t="s">
        <v>1437</v>
      </c>
      <c r="B458" t="s">
        <v>1438</v>
      </c>
      <c r="C458" s="80">
        <v>10065.790000000001</v>
      </c>
    </row>
    <row r="459" spans="1:3" x14ac:dyDescent="0.25">
      <c r="A459" t="s">
        <v>1289</v>
      </c>
      <c r="B459" t="s">
        <v>1290</v>
      </c>
      <c r="C459" s="80">
        <v>5818.37</v>
      </c>
    </row>
    <row r="460" spans="1:3" x14ac:dyDescent="0.25">
      <c r="A460" t="s">
        <v>411</v>
      </c>
      <c r="B460" t="s">
        <v>412</v>
      </c>
      <c r="C460" s="80">
        <v>2679.25</v>
      </c>
    </row>
    <row r="461" spans="1:3" x14ac:dyDescent="0.25">
      <c r="A461" t="s">
        <v>1071</v>
      </c>
      <c r="B461" t="s">
        <v>1072</v>
      </c>
      <c r="C461" s="80">
        <v>4741.2</v>
      </c>
    </row>
    <row r="462" spans="1:3" x14ac:dyDescent="0.25">
      <c r="A462" t="s">
        <v>715</v>
      </c>
      <c r="B462" t="s">
        <v>716</v>
      </c>
      <c r="C462" s="80">
        <v>336.53</v>
      </c>
    </row>
    <row r="463" spans="1:3" x14ac:dyDescent="0.25">
      <c r="A463" t="s">
        <v>1581</v>
      </c>
      <c r="B463" t="s">
        <v>1582</v>
      </c>
      <c r="C463" s="80">
        <v>23354.73</v>
      </c>
    </row>
    <row r="464" spans="1:3" x14ac:dyDescent="0.25">
      <c r="A464" t="s">
        <v>997</v>
      </c>
      <c r="B464" t="s">
        <v>998</v>
      </c>
      <c r="C464" s="80">
        <v>1763.5</v>
      </c>
    </row>
    <row r="465" spans="1:3" x14ac:dyDescent="0.25">
      <c r="A465" t="s">
        <v>1223</v>
      </c>
      <c r="B465" t="s">
        <v>1224</v>
      </c>
      <c r="C465" s="80">
        <v>948.35</v>
      </c>
    </row>
    <row r="466" spans="1:3" x14ac:dyDescent="0.25">
      <c r="A466" t="s">
        <v>1749</v>
      </c>
      <c r="B466" t="s">
        <v>2921</v>
      </c>
      <c r="C466" s="80">
        <v>25155.8</v>
      </c>
    </row>
    <row r="467" spans="1:3" x14ac:dyDescent="0.25">
      <c r="A467" t="s">
        <v>1905</v>
      </c>
      <c r="B467" t="s">
        <v>1906</v>
      </c>
      <c r="C467" s="80">
        <v>189518.37</v>
      </c>
    </row>
    <row r="468" spans="1:3" x14ac:dyDescent="0.25">
      <c r="A468" t="s">
        <v>97</v>
      </c>
      <c r="B468" t="s">
        <v>98</v>
      </c>
      <c r="C468" s="80">
        <v>4.22</v>
      </c>
    </row>
    <row r="469" spans="1:3" x14ac:dyDescent="0.25">
      <c r="A469" t="s">
        <v>405</v>
      </c>
      <c r="B469" t="s">
        <v>406</v>
      </c>
      <c r="C469" s="80">
        <v>2271.12</v>
      </c>
    </row>
    <row r="470" spans="1:3" x14ac:dyDescent="0.25">
      <c r="A470" t="s">
        <v>1347</v>
      </c>
      <c r="B470" t="s">
        <v>1348</v>
      </c>
      <c r="C470" s="80">
        <v>1232.8</v>
      </c>
    </row>
    <row r="471" spans="1:3" x14ac:dyDescent="0.25">
      <c r="A471" t="s">
        <v>1037</v>
      </c>
      <c r="B471" t="s">
        <v>1038</v>
      </c>
      <c r="C471" s="80">
        <v>794.99</v>
      </c>
    </row>
    <row r="472" spans="1:3" x14ac:dyDescent="0.25">
      <c r="A472" t="s">
        <v>429</v>
      </c>
      <c r="B472" t="s">
        <v>430</v>
      </c>
      <c r="C472" s="80">
        <v>207.27</v>
      </c>
    </row>
    <row r="473" spans="1:3" x14ac:dyDescent="0.25">
      <c r="A473" t="s">
        <v>707</v>
      </c>
      <c r="B473" t="s">
        <v>708</v>
      </c>
      <c r="C473" s="80">
        <v>1266.19</v>
      </c>
    </row>
    <row r="474" spans="1:3" x14ac:dyDescent="0.25">
      <c r="A474" t="s">
        <v>1569</v>
      </c>
      <c r="B474" t="s">
        <v>1570</v>
      </c>
      <c r="C474" s="80">
        <v>11798.69</v>
      </c>
    </row>
    <row r="475" spans="1:3" x14ac:dyDescent="0.25">
      <c r="A475" t="s">
        <v>1665</v>
      </c>
      <c r="B475" t="s">
        <v>1666</v>
      </c>
      <c r="C475" s="80">
        <v>8646.7099999999991</v>
      </c>
    </row>
    <row r="476" spans="1:3" x14ac:dyDescent="0.25">
      <c r="A476" t="s">
        <v>693</v>
      </c>
      <c r="B476" t="s">
        <v>694</v>
      </c>
      <c r="C476" s="80">
        <v>2013.89</v>
      </c>
    </row>
    <row r="477" spans="1:3" x14ac:dyDescent="0.25">
      <c r="A477" t="s">
        <v>909</v>
      </c>
      <c r="B477" t="s">
        <v>910</v>
      </c>
      <c r="C477" s="80">
        <v>515.73</v>
      </c>
    </row>
    <row r="478" spans="1:3" x14ac:dyDescent="0.25">
      <c r="A478" t="s">
        <v>973</v>
      </c>
      <c r="B478" t="s">
        <v>974</v>
      </c>
      <c r="C478" s="80">
        <v>600.42999999999995</v>
      </c>
    </row>
    <row r="479" spans="1:3" x14ac:dyDescent="0.25">
      <c r="A479" t="s">
        <v>827</v>
      </c>
      <c r="B479" t="s">
        <v>828</v>
      </c>
      <c r="C479" s="80">
        <v>673.78</v>
      </c>
    </row>
    <row r="480" spans="1:3" x14ac:dyDescent="0.25">
      <c r="A480" t="s">
        <v>519</v>
      </c>
      <c r="B480" t="s">
        <v>520</v>
      </c>
      <c r="C480" s="80">
        <v>4041.42</v>
      </c>
    </row>
    <row r="481" spans="1:3" x14ac:dyDescent="0.25">
      <c r="A481" t="s">
        <v>1035</v>
      </c>
      <c r="B481" t="s">
        <v>1036</v>
      </c>
      <c r="C481" s="80">
        <v>3446.65</v>
      </c>
    </row>
    <row r="482" spans="1:3" x14ac:dyDescent="0.25">
      <c r="A482" t="s">
        <v>507</v>
      </c>
      <c r="B482" t="s">
        <v>508</v>
      </c>
      <c r="C482" s="80">
        <v>1872.79</v>
      </c>
    </row>
    <row r="483" spans="1:3" x14ac:dyDescent="0.25">
      <c r="A483" t="s">
        <v>619</v>
      </c>
      <c r="B483" t="s">
        <v>620</v>
      </c>
      <c r="C483" s="80">
        <v>217.89</v>
      </c>
    </row>
    <row r="484" spans="1:3" x14ac:dyDescent="0.25">
      <c r="A484" t="s">
        <v>729</v>
      </c>
      <c r="B484" t="s">
        <v>730</v>
      </c>
      <c r="C484" s="80">
        <v>815</v>
      </c>
    </row>
    <row r="485" spans="1:3" x14ac:dyDescent="0.25">
      <c r="A485" t="s">
        <v>581</v>
      </c>
      <c r="B485" t="s">
        <v>582</v>
      </c>
      <c r="C485" s="80">
        <v>1123.19</v>
      </c>
    </row>
    <row r="486" spans="1:3" x14ac:dyDescent="0.25">
      <c r="A486" t="s">
        <v>1653</v>
      </c>
      <c r="B486" t="s">
        <v>1654</v>
      </c>
      <c r="C486" s="80">
        <v>13000.36</v>
      </c>
    </row>
    <row r="487" spans="1:3" x14ac:dyDescent="0.25">
      <c r="A487" t="s">
        <v>725</v>
      </c>
      <c r="B487" t="s">
        <v>726</v>
      </c>
      <c r="C487" s="80">
        <v>2133.59</v>
      </c>
    </row>
    <row r="488" spans="1:3" x14ac:dyDescent="0.25">
      <c r="A488" t="s">
        <v>1031</v>
      </c>
      <c r="B488" t="s">
        <v>1032</v>
      </c>
      <c r="C488" s="80">
        <v>2960.69</v>
      </c>
    </row>
    <row r="489" spans="1:3" x14ac:dyDescent="0.25">
      <c r="A489" t="s">
        <v>595</v>
      </c>
      <c r="B489" t="s">
        <v>596</v>
      </c>
      <c r="C489" s="80">
        <v>10.49</v>
      </c>
    </row>
    <row r="490" spans="1:3" x14ac:dyDescent="0.25">
      <c r="A490" t="s">
        <v>963</v>
      </c>
      <c r="B490" t="s">
        <v>964</v>
      </c>
      <c r="C490" s="80">
        <v>2926.25</v>
      </c>
    </row>
    <row r="491" spans="1:3" x14ac:dyDescent="0.25">
      <c r="A491" t="s">
        <v>733</v>
      </c>
      <c r="B491" t="s">
        <v>734</v>
      </c>
      <c r="C491" s="80">
        <v>366.74</v>
      </c>
    </row>
    <row r="492" spans="1:3" x14ac:dyDescent="0.25">
      <c r="A492" t="s">
        <v>1595</v>
      </c>
      <c r="B492" t="s">
        <v>1596</v>
      </c>
      <c r="C492" s="80">
        <v>7154.85</v>
      </c>
    </row>
    <row r="493" spans="1:3" x14ac:dyDescent="0.25">
      <c r="A493" t="s">
        <v>965</v>
      </c>
      <c r="B493" t="s">
        <v>966</v>
      </c>
      <c r="C493" s="80">
        <v>3500.85</v>
      </c>
    </row>
    <row r="494" spans="1:3" x14ac:dyDescent="0.25">
      <c r="A494" t="s">
        <v>437</v>
      </c>
      <c r="B494" t="s">
        <v>438</v>
      </c>
      <c r="C494" s="80">
        <v>1029.42</v>
      </c>
    </row>
    <row r="495" spans="1:3" x14ac:dyDescent="0.25">
      <c r="A495" t="s">
        <v>1493</v>
      </c>
      <c r="B495" t="s">
        <v>1494</v>
      </c>
      <c r="C495" s="80">
        <v>2819.52</v>
      </c>
    </row>
    <row r="496" spans="1:3" x14ac:dyDescent="0.25">
      <c r="A496" t="s">
        <v>1129</v>
      </c>
      <c r="B496" t="s">
        <v>1130</v>
      </c>
      <c r="C496" s="80">
        <v>234.22</v>
      </c>
    </row>
    <row r="497" spans="1:3" x14ac:dyDescent="0.25">
      <c r="A497" t="s">
        <v>949</v>
      </c>
      <c r="B497" t="s">
        <v>950</v>
      </c>
      <c r="C497" s="80">
        <v>1359.68</v>
      </c>
    </row>
    <row r="498" spans="1:3" x14ac:dyDescent="0.25">
      <c r="A498" t="s">
        <v>1039</v>
      </c>
      <c r="B498" t="s">
        <v>1040</v>
      </c>
      <c r="C498" s="80">
        <v>738.75</v>
      </c>
    </row>
    <row r="499" spans="1:3" x14ac:dyDescent="0.25">
      <c r="A499" t="s">
        <v>1111</v>
      </c>
      <c r="B499" t="s">
        <v>1112</v>
      </c>
      <c r="C499" s="80">
        <v>916.37</v>
      </c>
    </row>
    <row r="500" spans="1:3" x14ac:dyDescent="0.25">
      <c r="A500" t="s">
        <v>653</v>
      </c>
      <c r="B500" t="s">
        <v>654</v>
      </c>
      <c r="C500" s="80">
        <v>375.39</v>
      </c>
    </row>
    <row r="501" spans="1:3" x14ac:dyDescent="0.25">
      <c r="A501" t="s">
        <v>1291</v>
      </c>
      <c r="B501" t="s">
        <v>1292</v>
      </c>
      <c r="C501" s="80">
        <v>2693.55</v>
      </c>
    </row>
    <row r="502" spans="1:3" x14ac:dyDescent="0.25">
      <c r="A502" t="s">
        <v>677</v>
      </c>
      <c r="B502" t="s">
        <v>678</v>
      </c>
      <c r="C502" s="80">
        <v>2482.04</v>
      </c>
    </row>
    <row r="503" spans="1:3" x14ac:dyDescent="0.25">
      <c r="A503" t="s">
        <v>655</v>
      </c>
      <c r="B503" t="s">
        <v>656</v>
      </c>
      <c r="C503" s="80">
        <v>334.02</v>
      </c>
    </row>
    <row r="504" spans="1:3" x14ac:dyDescent="0.25">
      <c r="A504" t="s">
        <v>439</v>
      </c>
      <c r="B504" t="s">
        <v>440</v>
      </c>
      <c r="C504" s="80">
        <v>3701.47</v>
      </c>
    </row>
    <row r="505" spans="1:3" x14ac:dyDescent="0.25">
      <c r="A505" t="s">
        <v>791</v>
      </c>
      <c r="B505" t="s">
        <v>792</v>
      </c>
      <c r="C505" s="80">
        <v>3967.83</v>
      </c>
    </row>
    <row r="506" spans="1:3" x14ac:dyDescent="0.25">
      <c r="A506" t="s">
        <v>673</v>
      </c>
      <c r="B506" t="s">
        <v>674</v>
      </c>
      <c r="C506" s="80">
        <v>1655.7</v>
      </c>
    </row>
    <row r="507" spans="1:3" x14ac:dyDescent="0.25">
      <c r="A507" t="s">
        <v>303</v>
      </c>
      <c r="B507" t="s">
        <v>304</v>
      </c>
      <c r="C507" s="80">
        <v>213.26</v>
      </c>
    </row>
    <row r="508" spans="1:3" x14ac:dyDescent="0.25">
      <c r="A508" t="s">
        <v>873</v>
      </c>
      <c r="B508" t="s">
        <v>874</v>
      </c>
      <c r="C508" s="80">
        <v>1544.24</v>
      </c>
    </row>
    <row r="509" spans="1:3" x14ac:dyDescent="0.25">
      <c r="A509" t="s">
        <v>807</v>
      </c>
      <c r="B509" t="s">
        <v>808</v>
      </c>
      <c r="C509" s="80">
        <v>1810.19</v>
      </c>
    </row>
    <row r="510" spans="1:3" x14ac:dyDescent="0.25">
      <c r="A510" t="s">
        <v>829</v>
      </c>
      <c r="B510" t="s">
        <v>830</v>
      </c>
      <c r="C510" s="80">
        <v>239.36</v>
      </c>
    </row>
    <row r="511" spans="1:3" x14ac:dyDescent="0.25">
      <c r="A511" t="s">
        <v>385</v>
      </c>
      <c r="B511" t="s">
        <v>386</v>
      </c>
      <c r="C511" s="80">
        <v>790.75</v>
      </c>
    </row>
    <row r="512" spans="1:3" x14ac:dyDescent="0.25">
      <c r="A512" t="s">
        <v>1695</v>
      </c>
      <c r="B512" t="s">
        <v>1696</v>
      </c>
      <c r="C512" s="80">
        <v>7484.26</v>
      </c>
    </row>
    <row r="513" spans="1:3" x14ac:dyDescent="0.25">
      <c r="A513" t="s">
        <v>553</v>
      </c>
      <c r="B513" t="s">
        <v>554</v>
      </c>
      <c r="C513" s="80">
        <v>100.38</v>
      </c>
    </row>
    <row r="514" spans="1:3" x14ac:dyDescent="0.25">
      <c r="A514" t="s">
        <v>417</v>
      </c>
      <c r="B514" t="s">
        <v>418</v>
      </c>
      <c r="C514" s="80">
        <v>587.85</v>
      </c>
    </row>
    <row r="515" spans="1:3" x14ac:dyDescent="0.25">
      <c r="A515" t="s">
        <v>855</v>
      </c>
      <c r="B515" t="s">
        <v>856</v>
      </c>
      <c r="C515" s="80">
        <v>6817.71</v>
      </c>
    </row>
    <row r="516" spans="1:3" x14ac:dyDescent="0.25">
      <c r="A516" t="s">
        <v>789</v>
      </c>
      <c r="B516" t="s">
        <v>790</v>
      </c>
      <c r="C516" s="80">
        <v>6291.72</v>
      </c>
    </row>
    <row r="517" spans="1:3" x14ac:dyDescent="0.25">
      <c r="A517" t="s">
        <v>109</v>
      </c>
      <c r="B517" t="s">
        <v>110</v>
      </c>
      <c r="C517" s="80">
        <v>0.91</v>
      </c>
    </row>
    <row r="518" spans="1:3" x14ac:dyDescent="0.25">
      <c r="A518" t="s">
        <v>1521</v>
      </c>
      <c r="B518" t="s">
        <v>1522</v>
      </c>
      <c r="C518" s="80">
        <v>4866.8</v>
      </c>
    </row>
    <row r="519" spans="1:3" x14ac:dyDescent="0.25">
      <c r="A519" t="s">
        <v>1837</v>
      </c>
      <c r="B519" t="s">
        <v>1838</v>
      </c>
      <c r="C519" s="80">
        <v>85826.5</v>
      </c>
    </row>
    <row r="520" spans="1:3" x14ac:dyDescent="0.25">
      <c r="A520" t="s">
        <v>1323</v>
      </c>
      <c r="B520" t="s">
        <v>1324</v>
      </c>
      <c r="C520" s="80">
        <v>2163.11</v>
      </c>
    </row>
    <row r="521" spans="1:3" x14ac:dyDescent="0.25">
      <c r="A521" t="s">
        <v>1553</v>
      </c>
      <c r="B521" t="s">
        <v>1554</v>
      </c>
      <c r="C521" s="80">
        <v>7524.43</v>
      </c>
    </row>
    <row r="522" spans="1:3" x14ac:dyDescent="0.25">
      <c r="A522" t="s">
        <v>1587</v>
      </c>
      <c r="B522" t="s">
        <v>1588</v>
      </c>
      <c r="C522" s="80">
        <v>15265.89</v>
      </c>
    </row>
    <row r="523" spans="1:3" x14ac:dyDescent="0.25">
      <c r="A523" t="s">
        <v>1651</v>
      </c>
      <c r="B523" t="s">
        <v>1652</v>
      </c>
      <c r="C523" s="80">
        <v>14276.22</v>
      </c>
    </row>
    <row r="524" spans="1:3" x14ac:dyDescent="0.25">
      <c r="A524" t="s">
        <v>1547</v>
      </c>
      <c r="B524" t="s">
        <v>1548</v>
      </c>
      <c r="C524" s="80">
        <v>7294.84</v>
      </c>
    </row>
    <row r="525" spans="1:3" x14ac:dyDescent="0.25">
      <c r="A525" t="s">
        <v>1863</v>
      </c>
      <c r="B525" t="s">
        <v>1864</v>
      </c>
      <c r="C525" s="80">
        <v>81815.81</v>
      </c>
    </row>
    <row r="526" spans="1:3" x14ac:dyDescent="0.25">
      <c r="A526" t="s">
        <v>801</v>
      </c>
      <c r="B526" t="s">
        <v>802</v>
      </c>
      <c r="C526" s="80">
        <v>5005.49</v>
      </c>
    </row>
    <row r="527" spans="1:3" x14ac:dyDescent="0.25">
      <c r="A527" t="s">
        <v>831</v>
      </c>
      <c r="B527" t="s">
        <v>832</v>
      </c>
      <c r="C527" s="80">
        <v>5711.6</v>
      </c>
    </row>
    <row r="528" spans="1:3" x14ac:dyDescent="0.25">
      <c r="A528" t="s">
        <v>1489</v>
      </c>
      <c r="B528" t="s">
        <v>1490</v>
      </c>
      <c r="C528" s="80">
        <v>10159.92</v>
      </c>
    </row>
    <row r="529" spans="1:3" x14ac:dyDescent="0.25">
      <c r="A529" t="s">
        <v>1725</v>
      </c>
      <c r="B529" t="s">
        <v>1726</v>
      </c>
      <c r="C529" s="80">
        <v>19697.150000000001</v>
      </c>
    </row>
    <row r="530" spans="1:3" x14ac:dyDescent="0.25">
      <c r="A530" t="s">
        <v>1943</v>
      </c>
      <c r="B530" t="s">
        <v>1944</v>
      </c>
      <c r="C530" s="80">
        <v>303817.78999999998</v>
      </c>
    </row>
    <row r="531" spans="1:3" x14ac:dyDescent="0.25">
      <c r="A531" t="s">
        <v>413</v>
      </c>
      <c r="B531" t="s">
        <v>414</v>
      </c>
      <c r="C531" s="80">
        <v>495.8</v>
      </c>
    </row>
    <row r="532" spans="1:3" x14ac:dyDescent="0.25">
      <c r="A532" t="s">
        <v>937</v>
      </c>
      <c r="B532" t="s">
        <v>938</v>
      </c>
      <c r="C532" s="80">
        <v>5018.8</v>
      </c>
    </row>
    <row r="533" spans="1:3" x14ac:dyDescent="0.25">
      <c r="A533" t="s">
        <v>1941</v>
      </c>
      <c r="B533" t="s">
        <v>1942</v>
      </c>
      <c r="C533" s="80">
        <v>287638.92</v>
      </c>
    </row>
    <row r="534" spans="1:3" x14ac:dyDescent="0.25">
      <c r="A534" t="s">
        <v>747</v>
      </c>
      <c r="B534" t="s">
        <v>748</v>
      </c>
      <c r="C534" s="80">
        <v>2452.1799999999998</v>
      </c>
    </row>
    <row r="535" spans="1:3" x14ac:dyDescent="0.25">
      <c r="A535" t="s">
        <v>1005</v>
      </c>
      <c r="B535" t="s">
        <v>1006</v>
      </c>
      <c r="C535" s="80">
        <v>686.9</v>
      </c>
    </row>
    <row r="536" spans="1:3" x14ac:dyDescent="0.25">
      <c r="A536" t="s">
        <v>339</v>
      </c>
      <c r="B536" t="s">
        <v>340</v>
      </c>
      <c r="C536" s="80">
        <v>45.08</v>
      </c>
    </row>
    <row r="537" spans="1:3" x14ac:dyDescent="0.25">
      <c r="A537" t="s">
        <v>137</v>
      </c>
      <c r="B537" t="s">
        <v>138</v>
      </c>
      <c r="C537" s="80">
        <v>0</v>
      </c>
    </row>
    <row r="538" spans="1:3" x14ac:dyDescent="0.25">
      <c r="A538" t="s">
        <v>1953</v>
      </c>
      <c r="B538" t="s">
        <v>1954</v>
      </c>
      <c r="C538" s="80">
        <v>473154.67</v>
      </c>
    </row>
    <row r="539" spans="1:3" x14ac:dyDescent="0.25">
      <c r="A539" t="s">
        <v>301</v>
      </c>
      <c r="B539" t="s">
        <v>302</v>
      </c>
      <c r="C539" s="80">
        <v>1019.48</v>
      </c>
    </row>
    <row r="540" spans="1:3" x14ac:dyDescent="0.25">
      <c r="A540" t="s">
        <v>931</v>
      </c>
      <c r="B540" t="s">
        <v>932</v>
      </c>
      <c r="C540" s="80">
        <v>56773.91</v>
      </c>
    </row>
    <row r="541" spans="1:3" x14ac:dyDescent="0.25">
      <c r="A541" t="s">
        <v>225</v>
      </c>
      <c r="B541" t="s">
        <v>226</v>
      </c>
      <c r="C541" s="80">
        <v>592.09</v>
      </c>
    </row>
    <row r="542" spans="1:3" x14ac:dyDescent="0.25">
      <c r="A542" t="s">
        <v>701</v>
      </c>
      <c r="B542" t="s">
        <v>702</v>
      </c>
      <c r="C542" s="80">
        <v>1139.18</v>
      </c>
    </row>
    <row r="543" spans="1:3" x14ac:dyDescent="0.25">
      <c r="A543" t="s">
        <v>1295</v>
      </c>
      <c r="B543" t="s">
        <v>1296</v>
      </c>
      <c r="C543" s="80">
        <v>2136.61</v>
      </c>
    </row>
    <row r="544" spans="1:3" x14ac:dyDescent="0.25">
      <c r="A544" t="s">
        <v>1045</v>
      </c>
      <c r="B544" t="s">
        <v>1046</v>
      </c>
      <c r="C544" s="80">
        <v>2514.67</v>
      </c>
    </row>
    <row r="545" spans="1:3" x14ac:dyDescent="0.25">
      <c r="A545" t="s">
        <v>457</v>
      </c>
      <c r="B545" t="s">
        <v>458</v>
      </c>
      <c r="C545" s="80">
        <v>112.61</v>
      </c>
    </row>
    <row r="546" spans="1:3" x14ac:dyDescent="0.25">
      <c r="A546" t="s">
        <v>821</v>
      </c>
      <c r="B546" t="s">
        <v>822</v>
      </c>
      <c r="C546" s="80">
        <v>293.52999999999997</v>
      </c>
    </row>
    <row r="547" spans="1:3" x14ac:dyDescent="0.25">
      <c r="A547" t="s">
        <v>793</v>
      </c>
      <c r="B547" t="s">
        <v>794</v>
      </c>
      <c r="C547" s="80">
        <v>936.89</v>
      </c>
    </row>
    <row r="548" spans="1:3" x14ac:dyDescent="0.25">
      <c r="A548" t="s">
        <v>351</v>
      </c>
      <c r="B548" t="s">
        <v>352</v>
      </c>
      <c r="C548" s="80">
        <v>758</v>
      </c>
    </row>
    <row r="549" spans="1:3" x14ac:dyDescent="0.25">
      <c r="A549" t="s">
        <v>1341</v>
      </c>
      <c r="B549" t="s">
        <v>1342</v>
      </c>
      <c r="C549" s="80">
        <v>7621.52</v>
      </c>
    </row>
    <row r="550" spans="1:3" x14ac:dyDescent="0.25">
      <c r="A550" t="s">
        <v>479</v>
      </c>
      <c r="B550" t="s">
        <v>480</v>
      </c>
      <c r="C550" s="80">
        <v>837.33</v>
      </c>
    </row>
    <row r="551" spans="1:3" x14ac:dyDescent="0.25">
      <c r="A551" t="s">
        <v>1503</v>
      </c>
      <c r="B551" t="s">
        <v>1504</v>
      </c>
      <c r="C551" s="80">
        <v>3730.13</v>
      </c>
    </row>
    <row r="552" spans="1:3" x14ac:dyDescent="0.25">
      <c r="A552" t="s">
        <v>1617</v>
      </c>
      <c r="B552" t="s">
        <v>1618</v>
      </c>
      <c r="C552" s="80">
        <v>10062.6</v>
      </c>
    </row>
    <row r="553" spans="1:3" x14ac:dyDescent="0.25">
      <c r="A553" t="s">
        <v>1293</v>
      </c>
      <c r="B553" t="s">
        <v>1294</v>
      </c>
      <c r="C553" s="80">
        <v>3436.55</v>
      </c>
    </row>
    <row r="554" spans="1:3" x14ac:dyDescent="0.25">
      <c r="A554" t="s">
        <v>1527</v>
      </c>
      <c r="B554" t="s">
        <v>1528</v>
      </c>
      <c r="C554" s="80">
        <v>1207.17</v>
      </c>
    </row>
    <row r="555" spans="1:3" x14ac:dyDescent="0.25">
      <c r="A555" t="s">
        <v>357</v>
      </c>
      <c r="B555" t="s">
        <v>358</v>
      </c>
      <c r="C555" s="80">
        <v>256.08999999999997</v>
      </c>
    </row>
    <row r="556" spans="1:3" x14ac:dyDescent="0.25">
      <c r="A556" t="s">
        <v>657</v>
      </c>
      <c r="B556" t="s">
        <v>658</v>
      </c>
      <c r="C556" s="80">
        <v>1345.74</v>
      </c>
    </row>
    <row r="557" spans="1:3" x14ac:dyDescent="0.25">
      <c r="A557" t="s">
        <v>871</v>
      </c>
      <c r="B557" t="s">
        <v>872</v>
      </c>
      <c r="C557" s="80">
        <v>485.12</v>
      </c>
    </row>
    <row r="558" spans="1:3" x14ac:dyDescent="0.25">
      <c r="A558" t="s">
        <v>513</v>
      </c>
      <c r="B558" t="s">
        <v>514</v>
      </c>
      <c r="C558" s="80">
        <v>298.05</v>
      </c>
    </row>
    <row r="559" spans="1:3" x14ac:dyDescent="0.25">
      <c r="A559" t="s">
        <v>1269</v>
      </c>
      <c r="B559" t="s">
        <v>1270</v>
      </c>
      <c r="C559" s="80">
        <v>2612.19</v>
      </c>
    </row>
    <row r="560" spans="1:3" x14ac:dyDescent="0.25">
      <c r="A560" t="s">
        <v>697</v>
      </c>
      <c r="B560" t="s">
        <v>698</v>
      </c>
      <c r="C560" s="80">
        <v>337.41</v>
      </c>
    </row>
    <row r="561" spans="1:3" x14ac:dyDescent="0.25">
      <c r="A561" t="s">
        <v>1073</v>
      </c>
      <c r="B561" t="s">
        <v>1074</v>
      </c>
      <c r="C561" s="80">
        <v>659.06</v>
      </c>
    </row>
    <row r="562" spans="1:3" x14ac:dyDescent="0.25">
      <c r="A562" t="s">
        <v>999</v>
      </c>
      <c r="B562" t="s">
        <v>1000</v>
      </c>
      <c r="C562" s="80">
        <v>938.34</v>
      </c>
    </row>
    <row r="563" spans="1:3" x14ac:dyDescent="0.25">
      <c r="A563" t="s">
        <v>1721</v>
      </c>
      <c r="B563" t="s">
        <v>1722</v>
      </c>
      <c r="C563" s="80">
        <v>36441.730000000003</v>
      </c>
    </row>
    <row r="564" spans="1:3" x14ac:dyDescent="0.25">
      <c r="A564" t="s">
        <v>515</v>
      </c>
      <c r="B564" t="s">
        <v>516</v>
      </c>
      <c r="C564" s="80">
        <v>80.05</v>
      </c>
    </row>
    <row r="565" spans="1:3" x14ac:dyDescent="0.25">
      <c r="A565" t="s">
        <v>127</v>
      </c>
      <c r="B565" t="s">
        <v>128</v>
      </c>
      <c r="C565" s="80">
        <v>49.16</v>
      </c>
    </row>
    <row r="566" spans="1:3" x14ac:dyDescent="0.25">
      <c r="A566" t="s">
        <v>2922</v>
      </c>
      <c r="B566" t="s">
        <v>2923</v>
      </c>
      <c r="C566" s="80">
        <v>0</v>
      </c>
    </row>
    <row r="567" spans="1:3" x14ac:dyDescent="0.25">
      <c r="A567" t="s">
        <v>1325</v>
      </c>
      <c r="B567" t="s">
        <v>1326</v>
      </c>
      <c r="C567" s="80">
        <v>1176.08</v>
      </c>
    </row>
    <row r="568" spans="1:3" x14ac:dyDescent="0.25">
      <c r="A568" t="s">
        <v>1087</v>
      </c>
      <c r="B568" t="s">
        <v>1088</v>
      </c>
      <c r="C568" s="80">
        <v>1526.24</v>
      </c>
    </row>
    <row r="569" spans="1:3" x14ac:dyDescent="0.25">
      <c r="A569" t="s">
        <v>907</v>
      </c>
      <c r="B569" t="s">
        <v>908</v>
      </c>
      <c r="C569" s="80">
        <v>1795.11</v>
      </c>
    </row>
    <row r="570" spans="1:3" x14ac:dyDescent="0.25">
      <c r="A570" t="s">
        <v>1099</v>
      </c>
      <c r="B570" t="s">
        <v>1100</v>
      </c>
      <c r="C570" s="80">
        <v>1100.3900000000001</v>
      </c>
    </row>
    <row r="571" spans="1:3" x14ac:dyDescent="0.25">
      <c r="A571" t="s">
        <v>721</v>
      </c>
      <c r="B571" t="s">
        <v>722</v>
      </c>
      <c r="C571" s="80">
        <v>1455.11</v>
      </c>
    </row>
    <row r="572" spans="1:3" x14ac:dyDescent="0.25">
      <c r="A572" t="s">
        <v>1757</v>
      </c>
      <c r="B572" t="s">
        <v>1758</v>
      </c>
      <c r="C572" s="80">
        <v>38972.629999999997</v>
      </c>
    </row>
    <row r="573" spans="1:3" x14ac:dyDescent="0.25">
      <c r="A573" t="s">
        <v>433</v>
      </c>
      <c r="B573" t="s">
        <v>434</v>
      </c>
      <c r="C573" s="80">
        <v>217.97</v>
      </c>
    </row>
    <row r="574" spans="1:3" x14ac:dyDescent="0.25">
      <c r="A574" t="s">
        <v>1625</v>
      </c>
      <c r="B574" t="s">
        <v>1626</v>
      </c>
      <c r="C574" s="80">
        <v>5561.27</v>
      </c>
    </row>
    <row r="575" spans="1:3" x14ac:dyDescent="0.25">
      <c r="A575" t="s">
        <v>803</v>
      </c>
      <c r="B575" t="s">
        <v>804</v>
      </c>
      <c r="C575" s="80">
        <v>904.89</v>
      </c>
    </row>
    <row r="576" spans="1:3" x14ac:dyDescent="0.25">
      <c r="A576" t="s">
        <v>943</v>
      </c>
      <c r="B576" t="s">
        <v>944</v>
      </c>
      <c r="C576" s="80">
        <v>3012.31</v>
      </c>
    </row>
    <row r="577" spans="1:3" x14ac:dyDescent="0.25">
      <c r="A577" t="s">
        <v>503</v>
      </c>
      <c r="B577" t="s">
        <v>504</v>
      </c>
      <c r="C577" s="80">
        <v>279.58</v>
      </c>
    </row>
    <row r="578" spans="1:3" x14ac:dyDescent="0.25">
      <c r="A578" t="s">
        <v>1597</v>
      </c>
      <c r="B578" t="s">
        <v>1598</v>
      </c>
      <c r="C578" s="80">
        <v>11738.56</v>
      </c>
    </row>
    <row r="579" spans="1:3" x14ac:dyDescent="0.25">
      <c r="A579" t="s">
        <v>1639</v>
      </c>
      <c r="B579" t="s">
        <v>1640</v>
      </c>
      <c r="C579" s="80">
        <v>9522.4699999999993</v>
      </c>
    </row>
    <row r="580" spans="1:3" x14ac:dyDescent="0.25">
      <c r="A580" t="s">
        <v>1573</v>
      </c>
      <c r="B580" t="s">
        <v>1574</v>
      </c>
      <c r="C580" s="80">
        <v>20677.68</v>
      </c>
    </row>
    <row r="581" spans="1:3" x14ac:dyDescent="0.25">
      <c r="A581" t="s">
        <v>1783</v>
      </c>
      <c r="B581" t="s">
        <v>1784</v>
      </c>
      <c r="C581" s="80">
        <v>45772.13</v>
      </c>
    </row>
    <row r="582" spans="1:3" x14ac:dyDescent="0.25">
      <c r="A582" t="s">
        <v>759</v>
      </c>
      <c r="B582" t="s">
        <v>760</v>
      </c>
      <c r="C582" s="80">
        <v>370.99</v>
      </c>
    </row>
    <row r="583" spans="1:3" x14ac:dyDescent="0.25">
      <c r="A583" t="s">
        <v>1401</v>
      </c>
      <c r="B583" t="s">
        <v>1402</v>
      </c>
      <c r="C583" s="80">
        <v>1667.36</v>
      </c>
    </row>
    <row r="584" spans="1:3" x14ac:dyDescent="0.25">
      <c r="A584" t="s">
        <v>643</v>
      </c>
      <c r="B584" t="s">
        <v>644</v>
      </c>
      <c r="C584" s="80">
        <v>801.1</v>
      </c>
    </row>
    <row r="585" spans="1:3" x14ac:dyDescent="0.25">
      <c r="A585" t="s">
        <v>545</v>
      </c>
      <c r="B585" t="s">
        <v>546</v>
      </c>
      <c r="C585" s="80">
        <v>325.32</v>
      </c>
    </row>
    <row r="586" spans="1:3" x14ac:dyDescent="0.25">
      <c r="A586" t="s">
        <v>1241</v>
      </c>
      <c r="B586" t="s">
        <v>1242</v>
      </c>
      <c r="C586" s="80">
        <v>1909.59</v>
      </c>
    </row>
    <row r="587" spans="1:3" x14ac:dyDescent="0.25">
      <c r="A587" t="s">
        <v>241</v>
      </c>
      <c r="B587" t="s">
        <v>242</v>
      </c>
      <c r="C587" s="80">
        <v>37.299999999999997</v>
      </c>
    </row>
    <row r="588" spans="1:3" x14ac:dyDescent="0.25">
      <c r="A588" t="s">
        <v>1343</v>
      </c>
      <c r="B588" t="s">
        <v>1344</v>
      </c>
      <c r="C588" s="80">
        <v>2296.9699999999998</v>
      </c>
    </row>
    <row r="589" spans="1:3" x14ac:dyDescent="0.25">
      <c r="A589" t="s">
        <v>277</v>
      </c>
      <c r="B589" t="s">
        <v>278</v>
      </c>
      <c r="C589" s="80">
        <v>454.24</v>
      </c>
    </row>
    <row r="590" spans="1:3" x14ac:dyDescent="0.25">
      <c r="A590" t="s">
        <v>1173</v>
      </c>
      <c r="B590" t="s">
        <v>1174</v>
      </c>
      <c r="C590" s="80">
        <v>1120.7</v>
      </c>
    </row>
    <row r="591" spans="1:3" x14ac:dyDescent="0.25">
      <c r="A591" t="s">
        <v>449</v>
      </c>
      <c r="B591" t="s">
        <v>450</v>
      </c>
      <c r="C591" s="80">
        <v>112.79</v>
      </c>
    </row>
    <row r="592" spans="1:3" x14ac:dyDescent="0.25">
      <c r="A592" t="s">
        <v>1643</v>
      </c>
      <c r="B592" t="s">
        <v>1644</v>
      </c>
      <c r="C592" s="80">
        <v>16787.96</v>
      </c>
    </row>
    <row r="593" spans="1:3" x14ac:dyDescent="0.25">
      <c r="A593" t="s">
        <v>1899</v>
      </c>
      <c r="B593" t="s">
        <v>1900</v>
      </c>
      <c r="C593" s="80">
        <v>111094.28</v>
      </c>
    </row>
    <row r="594" spans="1:3" x14ac:dyDescent="0.25">
      <c r="A594" t="s">
        <v>2924</v>
      </c>
      <c r="B594" t="s">
        <v>2925</v>
      </c>
      <c r="C594" s="80">
        <v>0</v>
      </c>
    </row>
    <row r="595" spans="1:3" x14ac:dyDescent="0.25">
      <c r="A595" t="s">
        <v>1775</v>
      </c>
      <c r="B595" t="s">
        <v>1776</v>
      </c>
      <c r="C595" s="80">
        <v>26026.2</v>
      </c>
    </row>
    <row r="596" spans="1:3" x14ac:dyDescent="0.25">
      <c r="A596" t="s">
        <v>1601</v>
      </c>
      <c r="B596" t="s">
        <v>1602</v>
      </c>
      <c r="C596" s="80">
        <v>4500.58</v>
      </c>
    </row>
    <row r="597" spans="1:3" x14ac:dyDescent="0.25">
      <c r="A597" t="s">
        <v>1275</v>
      </c>
      <c r="B597" t="s">
        <v>1276</v>
      </c>
      <c r="C597" s="80">
        <v>2101.79</v>
      </c>
    </row>
    <row r="598" spans="1:3" x14ac:dyDescent="0.25">
      <c r="A598" t="s">
        <v>1935</v>
      </c>
      <c r="B598" t="s">
        <v>1936</v>
      </c>
      <c r="C598" s="80">
        <v>461821.02</v>
      </c>
    </row>
    <row r="599" spans="1:3" x14ac:dyDescent="0.25">
      <c r="A599" t="s">
        <v>1121</v>
      </c>
      <c r="B599" t="s">
        <v>1122</v>
      </c>
      <c r="C599" s="80">
        <v>192.77</v>
      </c>
    </row>
    <row r="600" spans="1:3" x14ac:dyDescent="0.25">
      <c r="A600" t="s">
        <v>1611</v>
      </c>
      <c r="B600" t="s">
        <v>1612</v>
      </c>
      <c r="C600" s="80">
        <v>6530.02</v>
      </c>
    </row>
    <row r="601" spans="1:3" x14ac:dyDescent="0.25">
      <c r="A601" t="s">
        <v>295</v>
      </c>
      <c r="B601" t="s">
        <v>296</v>
      </c>
      <c r="C601" s="80">
        <v>1825.41</v>
      </c>
    </row>
    <row r="602" spans="1:3" x14ac:dyDescent="0.25">
      <c r="A602" t="s">
        <v>1331</v>
      </c>
      <c r="B602" t="s">
        <v>1332</v>
      </c>
      <c r="C602" s="80">
        <v>4907.13</v>
      </c>
    </row>
    <row r="603" spans="1:3" x14ac:dyDescent="0.25">
      <c r="A603" t="s">
        <v>1871</v>
      </c>
      <c r="B603" t="s">
        <v>1872</v>
      </c>
      <c r="C603" s="80">
        <v>75259.679999999993</v>
      </c>
    </row>
    <row r="604" spans="1:3" x14ac:dyDescent="0.25">
      <c r="A604" t="s">
        <v>1061</v>
      </c>
      <c r="B604" t="s">
        <v>1062</v>
      </c>
      <c r="C604" s="80">
        <v>2374.6999999999998</v>
      </c>
    </row>
    <row r="605" spans="1:3" x14ac:dyDescent="0.25">
      <c r="A605" t="s">
        <v>1785</v>
      </c>
      <c r="B605" t="s">
        <v>1786</v>
      </c>
      <c r="C605" s="80">
        <v>46529.41</v>
      </c>
    </row>
    <row r="606" spans="1:3" x14ac:dyDescent="0.25">
      <c r="A606" t="s">
        <v>1175</v>
      </c>
      <c r="B606" t="s">
        <v>1176</v>
      </c>
      <c r="C606" s="80">
        <v>4074.08</v>
      </c>
    </row>
    <row r="607" spans="1:3" x14ac:dyDescent="0.25">
      <c r="A607" t="s">
        <v>329</v>
      </c>
      <c r="B607" t="s">
        <v>330</v>
      </c>
      <c r="C607" s="80">
        <v>464.42</v>
      </c>
    </row>
    <row r="608" spans="1:3" x14ac:dyDescent="0.25">
      <c r="A608" t="s">
        <v>1657</v>
      </c>
      <c r="B608" t="s">
        <v>1658</v>
      </c>
      <c r="C608" s="80">
        <v>5006.05</v>
      </c>
    </row>
    <row r="609" spans="1:3" x14ac:dyDescent="0.25">
      <c r="A609" t="s">
        <v>987</v>
      </c>
      <c r="B609" t="s">
        <v>988</v>
      </c>
      <c r="C609" s="80">
        <v>644.76</v>
      </c>
    </row>
    <row r="610" spans="1:3" x14ac:dyDescent="0.25">
      <c r="A610" t="s">
        <v>621</v>
      </c>
      <c r="B610" t="s">
        <v>622</v>
      </c>
      <c r="C610" s="80">
        <v>252.2</v>
      </c>
    </row>
    <row r="611" spans="1:3" x14ac:dyDescent="0.25">
      <c r="A611" t="s">
        <v>1535</v>
      </c>
      <c r="B611" t="s">
        <v>1536</v>
      </c>
      <c r="C611" s="80">
        <v>2504.38</v>
      </c>
    </row>
    <row r="612" spans="1:3" x14ac:dyDescent="0.25">
      <c r="A612" t="s">
        <v>915</v>
      </c>
      <c r="B612" t="s">
        <v>916</v>
      </c>
      <c r="C612" s="80">
        <v>2777.13</v>
      </c>
    </row>
    <row r="613" spans="1:3" x14ac:dyDescent="0.25">
      <c r="A613" t="s">
        <v>1009</v>
      </c>
      <c r="B613" t="s">
        <v>1010</v>
      </c>
      <c r="C613" s="80">
        <v>362.25</v>
      </c>
    </row>
    <row r="614" spans="1:3" x14ac:dyDescent="0.25">
      <c r="A614" t="s">
        <v>1357</v>
      </c>
      <c r="B614" t="s">
        <v>1358</v>
      </c>
      <c r="C614" s="80">
        <v>10032.69</v>
      </c>
    </row>
    <row r="615" spans="1:3" x14ac:dyDescent="0.25">
      <c r="A615" t="s">
        <v>1355</v>
      </c>
      <c r="B615" t="s">
        <v>1356</v>
      </c>
      <c r="C615" s="80">
        <v>2270.4499999999998</v>
      </c>
    </row>
    <row r="616" spans="1:3" x14ac:dyDescent="0.25">
      <c r="A616" t="s">
        <v>1933</v>
      </c>
      <c r="B616" t="s">
        <v>1934</v>
      </c>
      <c r="C616" s="80">
        <v>205170.5</v>
      </c>
    </row>
    <row r="617" spans="1:3" x14ac:dyDescent="0.25">
      <c r="A617" t="s">
        <v>893</v>
      </c>
      <c r="B617" t="s">
        <v>894</v>
      </c>
      <c r="C617" s="80">
        <v>459.35</v>
      </c>
    </row>
    <row r="618" spans="1:3" x14ac:dyDescent="0.25">
      <c r="A618" t="s">
        <v>363</v>
      </c>
      <c r="B618" t="s">
        <v>364</v>
      </c>
      <c r="C618" s="80">
        <v>366.02</v>
      </c>
    </row>
    <row r="619" spans="1:3" x14ac:dyDescent="0.25">
      <c r="A619" t="s">
        <v>1591</v>
      </c>
      <c r="B619" t="s">
        <v>1592</v>
      </c>
      <c r="C619" s="80">
        <v>6569.7</v>
      </c>
    </row>
    <row r="620" spans="1:3" x14ac:dyDescent="0.25">
      <c r="A620" t="s">
        <v>333</v>
      </c>
      <c r="B620" t="s">
        <v>334</v>
      </c>
      <c r="C620" s="80">
        <v>58.28</v>
      </c>
    </row>
    <row r="621" spans="1:3" x14ac:dyDescent="0.25">
      <c r="A621" t="s">
        <v>1425</v>
      </c>
      <c r="B621" t="s">
        <v>1426</v>
      </c>
      <c r="C621" s="80">
        <v>1703.9</v>
      </c>
    </row>
    <row r="622" spans="1:3" x14ac:dyDescent="0.25">
      <c r="A622" t="s">
        <v>1843</v>
      </c>
      <c r="B622" t="s">
        <v>1844</v>
      </c>
      <c r="C622" s="80">
        <v>207510.88</v>
      </c>
    </row>
    <row r="623" spans="1:3" x14ac:dyDescent="0.25">
      <c r="A623" t="s">
        <v>323</v>
      </c>
      <c r="B623" t="s">
        <v>324</v>
      </c>
      <c r="C623" s="80">
        <v>364.58</v>
      </c>
    </row>
    <row r="624" spans="1:3" x14ac:dyDescent="0.25">
      <c r="A624" t="s">
        <v>163</v>
      </c>
      <c r="B624" t="s">
        <v>164</v>
      </c>
      <c r="C624" s="80">
        <v>15.53</v>
      </c>
    </row>
    <row r="625" spans="1:3" x14ac:dyDescent="0.25">
      <c r="A625" t="s">
        <v>1673</v>
      </c>
      <c r="B625" t="s">
        <v>1674</v>
      </c>
      <c r="C625" s="80">
        <v>12931.58</v>
      </c>
    </row>
    <row r="626" spans="1:3" x14ac:dyDescent="0.25">
      <c r="A626" t="s">
        <v>1875</v>
      </c>
      <c r="B626" t="s">
        <v>1876</v>
      </c>
      <c r="C626" s="80">
        <v>113405.83</v>
      </c>
    </row>
    <row r="627" spans="1:3" x14ac:dyDescent="0.25">
      <c r="A627" t="s">
        <v>1137</v>
      </c>
      <c r="B627" t="s">
        <v>1138</v>
      </c>
      <c r="C627" s="80">
        <v>1759.54</v>
      </c>
    </row>
    <row r="628" spans="1:3" x14ac:dyDescent="0.25">
      <c r="A628" t="s">
        <v>309</v>
      </c>
      <c r="B628" t="s">
        <v>310</v>
      </c>
      <c r="C628" s="80">
        <v>5.66</v>
      </c>
    </row>
    <row r="629" spans="1:3" x14ac:dyDescent="0.25">
      <c r="A629" t="s">
        <v>1583</v>
      </c>
      <c r="B629" t="s">
        <v>1584</v>
      </c>
      <c r="C629" s="80">
        <v>13609.93</v>
      </c>
    </row>
    <row r="630" spans="1:3" x14ac:dyDescent="0.25">
      <c r="A630" t="s">
        <v>467</v>
      </c>
      <c r="B630" t="s">
        <v>468</v>
      </c>
      <c r="C630" s="80">
        <v>378.07</v>
      </c>
    </row>
    <row r="631" spans="1:3" x14ac:dyDescent="0.25">
      <c r="A631" t="s">
        <v>979</v>
      </c>
      <c r="B631" t="s">
        <v>980</v>
      </c>
      <c r="C631" s="80">
        <v>2374.92</v>
      </c>
    </row>
    <row r="632" spans="1:3" x14ac:dyDescent="0.25">
      <c r="A632" t="s">
        <v>1077</v>
      </c>
      <c r="B632" t="s">
        <v>1078</v>
      </c>
      <c r="C632" s="80">
        <v>5281.6</v>
      </c>
    </row>
    <row r="633" spans="1:3" x14ac:dyDescent="0.25">
      <c r="A633" t="s">
        <v>1495</v>
      </c>
      <c r="B633" t="s">
        <v>1496</v>
      </c>
      <c r="C633" s="80">
        <v>8094.62</v>
      </c>
    </row>
    <row r="634" spans="1:3" x14ac:dyDescent="0.25">
      <c r="A634" t="s">
        <v>1873</v>
      </c>
      <c r="B634" t="s">
        <v>1874</v>
      </c>
      <c r="C634" s="80">
        <v>66828.97</v>
      </c>
    </row>
    <row r="635" spans="1:3" x14ac:dyDescent="0.25">
      <c r="A635" t="s">
        <v>1671</v>
      </c>
      <c r="B635" t="s">
        <v>1672</v>
      </c>
      <c r="C635" s="80">
        <v>4221.38</v>
      </c>
    </row>
    <row r="636" spans="1:3" x14ac:dyDescent="0.25">
      <c r="A636" t="s">
        <v>1309</v>
      </c>
      <c r="B636" t="s">
        <v>1310</v>
      </c>
      <c r="C636" s="80">
        <v>12098.72</v>
      </c>
    </row>
    <row r="637" spans="1:3" x14ac:dyDescent="0.25">
      <c r="A637" t="s">
        <v>679</v>
      </c>
      <c r="B637" t="s">
        <v>680</v>
      </c>
      <c r="C637" s="80">
        <v>861.41</v>
      </c>
    </row>
    <row r="638" spans="1:3" x14ac:dyDescent="0.25">
      <c r="A638" t="s">
        <v>1247</v>
      </c>
      <c r="B638" t="s">
        <v>1248</v>
      </c>
      <c r="C638" s="80">
        <v>855.62</v>
      </c>
    </row>
    <row r="639" spans="1:3" x14ac:dyDescent="0.25">
      <c r="A639" t="s">
        <v>611</v>
      </c>
      <c r="B639" t="s">
        <v>612</v>
      </c>
      <c r="C639" s="80">
        <v>46.63</v>
      </c>
    </row>
    <row r="640" spans="1:3" x14ac:dyDescent="0.25">
      <c r="A640" t="s">
        <v>1761</v>
      </c>
      <c r="B640" t="s">
        <v>1762</v>
      </c>
      <c r="C640" s="80">
        <v>25900.93</v>
      </c>
    </row>
    <row r="641" spans="1:3" x14ac:dyDescent="0.25">
      <c r="A641" t="s">
        <v>607</v>
      </c>
      <c r="B641" t="s">
        <v>608</v>
      </c>
      <c r="C641" s="80">
        <v>329.04</v>
      </c>
    </row>
    <row r="642" spans="1:3" x14ac:dyDescent="0.25">
      <c r="A642" t="s">
        <v>1851</v>
      </c>
      <c r="B642" t="s">
        <v>1852</v>
      </c>
      <c r="C642" s="80">
        <v>85520.49</v>
      </c>
    </row>
    <row r="643" spans="1:3" x14ac:dyDescent="0.25">
      <c r="A643" t="s">
        <v>243</v>
      </c>
      <c r="B643" t="s">
        <v>244</v>
      </c>
      <c r="C643" s="80">
        <v>22.99</v>
      </c>
    </row>
    <row r="644" spans="1:3" x14ac:dyDescent="0.25">
      <c r="A644" t="s">
        <v>919</v>
      </c>
      <c r="B644" t="s">
        <v>920</v>
      </c>
      <c r="C644" s="80">
        <v>1034.53</v>
      </c>
    </row>
    <row r="645" spans="1:3" x14ac:dyDescent="0.25">
      <c r="A645" t="s">
        <v>1113</v>
      </c>
      <c r="B645" t="s">
        <v>1114</v>
      </c>
      <c r="C645" s="80">
        <v>1444.78</v>
      </c>
    </row>
    <row r="646" spans="1:3" x14ac:dyDescent="0.25">
      <c r="A646" t="s">
        <v>1779</v>
      </c>
      <c r="B646" t="s">
        <v>1780</v>
      </c>
      <c r="C646" s="80">
        <v>29786.82</v>
      </c>
    </row>
    <row r="647" spans="1:3" x14ac:dyDescent="0.25">
      <c r="A647" t="s">
        <v>1817</v>
      </c>
      <c r="B647" t="s">
        <v>1818</v>
      </c>
      <c r="C647" s="80">
        <v>92123.58</v>
      </c>
    </row>
    <row r="648" spans="1:3" x14ac:dyDescent="0.25">
      <c r="A648" t="s">
        <v>1919</v>
      </c>
      <c r="B648" t="s">
        <v>1920</v>
      </c>
      <c r="C648" s="80">
        <v>104180.49</v>
      </c>
    </row>
    <row r="649" spans="1:3" x14ac:dyDescent="0.25">
      <c r="A649" t="s">
        <v>1335</v>
      </c>
      <c r="B649" t="s">
        <v>1336</v>
      </c>
      <c r="C649" s="80">
        <v>3730.51</v>
      </c>
    </row>
    <row r="650" spans="1:3" x14ac:dyDescent="0.25">
      <c r="A650" t="s">
        <v>131</v>
      </c>
      <c r="B650" t="s">
        <v>132</v>
      </c>
      <c r="C650" s="80">
        <v>7.39</v>
      </c>
    </row>
    <row r="651" spans="1:3" x14ac:dyDescent="0.25">
      <c r="A651" t="s">
        <v>1103</v>
      </c>
      <c r="B651" t="s">
        <v>1104</v>
      </c>
      <c r="C651" s="80">
        <v>248.56</v>
      </c>
    </row>
    <row r="652" spans="1:3" x14ac:dyDescent="0.25">
      <c r="A652" t="s">
        <v>395</v>
      </c>
      <c r="B652" t="s">
        <v>396</v>
      </c>
      <c r="C652" s="80">
        <v>293.62</v>
      </c>
    </row>
    <row r="653" spans="1:3" x14ac:dyDescent="0.25">
      <c r="A653" t="s">
        <v>167</v>
      </c>
      <c r="B653" t="s">
        <v>168</v>
      </c>
      <c r="C653" s="80">
        <v>1290.93</v>
      </c>
    </row>
    <row r="654" spans="1:3" x14ac:dyDescent="0.25">
      <c r="A654" t="s">
        <v>1937</v>
      </c>
      <c r="B654" t="s">
        <v>1938</v>
      </c>
      <c r="C654" s="80">
        <v>317631.65999999997</v>
      </c>
    </row>
    <row r="655" spans="1:3" x14ac:dyDescent="0.25">
      <c r="A655" t="s">
        <v>119</v>
      </c>
      <c r="B655" t="s">
        <v>120</v>
      </c>
      <c r="C655" s="80">
        <v>371.99</v>
      </c>
    </row>
    <row r="656" spans="1:3" x14ac:dyDescent="0.25">
      <c r="A656" t="s">
        <v>1229</v>
      </c>
      <c r="B656" t="s">
        <v>1230</v>
      </c>
      <c r="C656" s="80">
        <v>2332.9899999999998</v>
      </c>
    </row>
    <row r="657" spans="1:3" x14ac:dyDescent="0.25">
      <c r="A657" t="s">
        <v>1105</v>
      </c>
      <c r="B657" t="s">
        <v>1106</v>
      </c>
      <c r="C657" s="80">
        <v>1128.95</v>
      </c>
    </row>
    <row r="658" spans="1:3" x14ac:dyDescent="0.25">
      <c r="A658" t="s">
        <v>365</v>
      </c>
      <c r="B658" t="s">
        <v>366</v>
      </c>
      <c r="C658" s="80">
        <v>1891.28</v>
      </c>
    </row>
    <row r="659" spans="1:3" x14ac:dyDescent="0.25">
      <c r="A659" t="s">
        <v>1051</v>
      </c>
      <c r="B659" t="s">
        <v>1052</v>
      </c>
      <c r="C659" s="80">
        <v>894.72</v>
      </c>
    </row>
    <row r="660" spans="1:3" x14ac:dyDescent="0.25">
      <c r="A660" t="s">
        <v>609</v>
      </c>
      <c r="B660" t="s">
        <v>610</v>
      </c>
      <c r="C660" s="80">
        <v>280.81</v>
      </c>
    </row>
    <row r="661" spans="1:3" x14ac:dyDescent="0.25">
      <c r="A661" t="s">
        <v>589</v>
      </c>
      <c r="B661" t="s">
        <v>590</v>
      </c>
      <c r="C661" s="80">
        <v>2625.89</v>
      </c>
    </row>
    <row r="662" spans="1:3" x14ac:dyDescent="0.25">
      <c r="A662" t="s">
        <v>1149</v>
      </c>
      <c r="B662" t="s">
        <v>1150</v>
      </c>
      <c r="C662" s="80">
        <v>6128.09</v>
      </c>
    </row>
    <row r="663" spans="1:3" x14ac:dyDescent="0.25">
      <c r="A663" t="s">
        <v>583</v>
      </c>
      <c r="B663" t="s">
        <v>584</v>
      </c>
      <c r="C663" s="80">
        <v>1214.5</v>
      </c>
    </row>
    <row r="664" spans="1:3" x14ac:dyDescent="0.25">
      <c r="A664" t="s">
        <v>1505</v>
      </c>
      <c r="B664" t="s">
        <v>1506</v>
      </c>
      <c r="C664" s="80">
        <v>17266.36</v>
      </c>
    </row>
    <row r="665" spans="1:3" x14ac:dyDescent="0.25">
      <c r="A665" t="s">
        <v>319</v>
      </c>
      <c r="B665" t="s">
        <v>320</v>
      </c>
      <c r="C665" s="80">
        <v>2.41</v>
      </c>
    </row>
    <row r="666" spans="1:3" x14ac:dyDescent="0.25">
      <c r="A666" t="s">
        <v>1649</v>
      </c>
      <c r="B666" t="s">
        <v>1650</v>
      </c>
      <c r="C666" s="80">
        <v>13457.48</v>
      </c>
    </row>
    <row r="667" spans="1:3" x14ac:dyDescent="0.25">
      <c r="A667" t="s">
        <v>603</v>
      </c>
      <c r="B667" t="s">
        <v>604</v>
      </c>
      <c r="C667" s="80">
        <v>860.44</v>
      </c>
    </row>
    <row r="668" spans="1:3" x14ac:dyDescent="0.25">
      <c r="A668" t="s">
        <v>713</v>
      </c>
      <c r="B668" t="s">
        <v>714</v>
      </c>
      <c r="C668" s="80">
        <v>2626.8</v>
      </c>
    </row>
    <row r="669" spans="1:3" x14ac:dyDescent="0.25">
      <c r="A669" t="s">
        <v>341</v>
      </c>
      <c r="B669" t="s">
        <v>342</v>
      </c>
      <c r="C669" s="80">
        <v>7.49</v>
      </c>
    </row>
    <row r="670" spans="1:3" x14ac:dyDescent="0.25">
      <c r="A670" t="s">
        <v>1483</v>
      </c>
      <c r="B670" t="s">
        <v>1484</v>
      </c>
      <c r="C670" s="80">
        <v>11712.63</v>
      </c>
    </row>
    <row r="671" spans="1:3" x14ac:dyDescent="0.25">
      <c r="A671" t="s">
        <v>1909</v>
      </c>
      <c r="B671" t="s">
        <v>1910</v>
      </c>
      <c r="C671" s="80">
        <v>138174.21</v>
      </c>
    </row>
    <row r="672" spans="1:3" x14ac:dyDescent="0.25">
      <c r="A672" t="s">
        <v>1169</v>
      </c>
      <c r="B672" t="s">
        <v>1170</v>
      </c>
      <c r="C672" s="80">
        <v>41092.01</v>
      </c>
    </row>
    <row r="673" spans="1:3" x14ac:dyDescent="0.25">
      <c r="A673" t="s">
        <v>1885</v>
      </c>
      <c r="B673" t="s">
        <v>1886</v>
      </c>
      <c r="C673" s="80">
        <v>52141.91</v>
      </c>
    </row>
    <row r="674" spans="1:3" x14ac:dyDescent="0.25">
      <c r="A674" t="s">
        <v>869</v>
      </c>
      <c r="B674" t="s">
        <v>870</v>
      </c>
      <c r="C674" s="80">
        <v>565.24</v>
      </c>
    </row>
    <row r="675" spans="1:3" x14ac:dyDescent="0.25">
      <c r="A675" t="s">
        <v>889</v>
      </c>
      <c r="B675" t="s">
        <v>890</v>
      </c>
      <c r="C675" s="80">
        <v>1969.28</v>
      </c>
    </row>
    <row r="676" spans="1:3" x14ac:dyDescent="0.25">
      <c r="A676" t="s">
        <v>883</v>
      </c>
      <c r="B676" t="s">
        <v>884</v>
      </c>
      <c r="C676" s="80">
        <v>4230.6000000000004</v>
      </c>
    </row>
    <row r="677" spans="1:3" x14ac:dyDescent="0.25">
      <c r="A677" t="s">
        <v>591</v>
      </c>
      <c r="B677" t="s">
        <v>592</v>
      </c>
      <c r="C677" s="80">
        <v>38.67</v>
      </c>
    </row>
    <row r="678" spans="1:3" x14ac:dyDescent="0.25">
      <c r="A678" t="s">
        <v>99</v>
      </c>
      <c r="B678" t="s">
        <v>100</v>
      </c>
      <c r="C678" s="80">
        <v>0</v>
      </c>
    </row>
    <row r="679" spans="1:3" x14ac:dyDescent="0.25">
      <c r="A679" t="s">
        <v>815</v>
      </c>
      <c r="B679" t="s">
        <v>816</v>
      </c>
      <c r="C679" s="80">
        <v>593.74</v>
      </c>
    </row>
    <row r="680" spans="1:3" x14ac:dyDescent="0.25">
      <c r="A680" t="s">
        <v>975</v>
      </c>
      <c r="B680" t="s">
        <v>976</v>
      </c>
      <c r="C680" s="80">
        <v>1837.55</v>
      </c>
    </row>
    <row r="681" spans="1:3" x14ac:dyDescent="0.25">
      <c r="A681" t="s">
        <v>155</v>
      </c>
      <c r="B681" t="s">
        <v>156</v>
      </c>
      <c r="C681" s="80">
        <v>13.86</v>
      </c>
    </row>
    <row r="682" spans="1:3" x14ac:dyDescent="0.25">
      <c r="A682" t="s">
        <v>1827</v>
      </c>
      <c r="B682" t="s">
        <v>1828</v>
      </c>
      <c r="C682" s="80">
        <v>116950.69</v>
      </c>
    </row>
    <row r="683" spans="1:3" x14ac:dyDescent="0.25">
      <c r="A683" t="s">
        <v>361</v>
      </c>
      <c r="B683" t="s">
        <v>362</v>
      </c>
      <c r="C683" s="80">
        <v>0</v>
      </c>
    </row>
    <row r="684" spans="1:3" x14ac:dyDescent="0.25">
      <c r="A684" t="s">
        <v>117</v>
      </c>
      <c r="B684" t="s">
        <v>118</v>
      </c>
      <c r="C684" s="80">
        <v>10.96</v>
      </c>
    </row>
    <row r="685" spans="1:3" x14ac:dyDescent="0.25">
      <c r="A685" t="s">
        <v>1593</v>
      </c>
      <c r="B685" t="s">
        <v>1594</v>
      </c>
      <c r="C685" s="80">
        <v>8844.4599999999991</v>
      </c>
    </row>
    <row r="686" spans="1:3" x14ac:dyDescent="0.25">
      <c r="A686" t="s">
        <v>269</v>
      </c>
      <c r="B686" t="s">
        <v>270</v>
      </c>
      <c r="C686" s="80">
        <v>1034.3900000000001</v>
      </c>
    </row>
    <row r="687" spans="1:3" x14ac:dyDescent="0.25">
      <c r="A687" t="s">
        <v>959</v>
      </c>
      <c r="B687" t="s">
        <v>960</v>
      </c>
      <c r="C687" s="80">
        <v>1717.32</v>
      </c>
    </row>
    <row r="688" spans="1:3" x14ac:dyDescent="0.25">
      <c r="A688" t="s">
        <v>1663</v>
      </c>
      <c r="B688" t="s">
        <v>1664</v>
      </c>
      <c r="C688" s="80">
        <v>15030.71</v>
      </c>
    </row>
    <row r="689" spans="1:3" x14ac:dyDescent="0.25">
      <c r="A689" t="s">
        <v>1707</v>
      </c>
      <c r="B689" t="s">
        <v>1708</v>
      </c>
      <c r="C689" s="80">
        <v>13395.45</v>
      </c>
    </row>
    <row r="690" spans="1:3" x14ac:dyDescent="0.25">
      <c r="A690" t="s">
        <v>1237</v>
      </c>
      <c r="B690" t="s">
        <v>1238</v>
      </c>
      <c r="C690" s="80">
        <v>13405.79</v>
      </c>
    </row>
    <row r="691" spans="1:3" x14ac:dyDescent="0.25">
      <c r="A691" t="s">
        <v>211</v>
      </c>
      <c r="B691" t="s">
        <v>212</v>
      </c>
      <c r="C691" s="80">
        <v>78.16</v>
      </c>
    </row>
    <row r="692" spans="1:3" x14ac:dyDescent="0.25">
      <c r="A692" t="s">
        <v>617</v>
      </c>
      <c r="B692" t="s">
        <v>618</v>
      </c>
      <c r="C692" s="80">
        <v>1048.5</v>
      </c>
    </row>
    <row r="693" spans="1:3" x14ac:dyDescent="0.25">
      <c r="A693" t="s">
        <v>1699</v>
      </c>
      <c r="B693" t="s">
        <v>1700</v>
      </c>
      <c r="C693" s="80">
        <v>23138.16</v>
      </c>
    </row>
    <row r="694" spans="1:3" x14ac:dyDescent="0.25">
      <c r="A694" t="s">
        <v>1561</v>
      </c>
      <c r="B694" t="s">
        <v>1562</v>
      </c>
      <c r="C694" s="80">
        <v>6015.38</v>
      </c>
    </row>
    <row r="695" spans="1:3" x14ac:dyDescent="0.25">
      <c r="A695" t="s">
        <v>489</v>
      </c>
      <c r="B695" t="s">
        <v>490</v>
      </c>
      <c r="C695" s="80">
        <v>263.77999999999997</v>
      </c>
    </row>
    <row r="696" spans="1:3" x14ac:dyDescent="0.25">
      <c r="A696" t="s">
        <v>717</v>
      </c>
      <c r="B696" t="s">
        <v>718</v>
      </c>
      <c r="C696" s="80">
        <v>128.11000000000001</v>
      </c>
    </row>
    <row r="697" spans="1:3" x14ac:dyDescent="0.25">
      <c r="A697" t="s">
        <v>1393</v>
      </c>
      <c r="B697" t="s">
        <v>1394</v>
      </c>
      <c r="C697" s="80">
        <v>8938.81</v>
      </c>
    </row>
    <row r="698" spans="1:3" x14ac:dyDescent="0.25">
      <c r="A698" t="s">
        <v>1361</v>
      </c>
      <c r="B698" t="s">
        <v>1362</v>
      </c>
      <c r="C698" s="80">
        <v>9483.27</v>
      </c>
    </row>
    <row r="699" spans="1:3" x14ac:dyDescent="0.25">
      <c r="A699" t="s">
        <v>1391</v>
      </c>
      <c r="B699" t="s">
        <v>1392</v>
      </c>
      <c r="C699" s="80">
        <v>2850.21</v>
      </c>
    </row>
    <row r="700" spans="1:3" x14ac:dyDescent="0.25">
      <c r="A700" t="s">
        <v>305</v>
      </c>
      <c r="B700" t="s">
        <v>306</v>
      </c>
      <c r="C700" s="80">
        <v>218.99</v>
      </c>
    </row>
    <row r="701" spans="1:3" x14ac:dyDescent="0.25">
      <c r="A701" t="s">
        <v>819</v>
      </c>
      <c r="B701" t="s">
        <v>820</v>
      </c>
      <c r="C701" s="80">
        <v>3018.11</v>
      </c>
    </row>
    <row r="702" spans="1:3" x14ac:dyDescent="0.25">
      <c r="A702" t="s">
        <v>681</v>
      </c>
      <c r="B702" t="s">
        <v>682</v>
      </c>
      <c r="C702" s="80">
        <v>561.53</v>
      </c>
    </row>
    <row r="703" spans="1:3" x14ac:dyDescent="0.25">
      <c r="A703" t="s">
        <v>1107</v>
      </c>
      <c r="B703" t="s">
        <v>1108</v>
      </c>
      <c r="C703" s="80">
        <v>843.74</v>
      </c>
    </row>
    <row r="704" spans="1:3" x14ac:dyDescent="0.25">
      <c r="A704" t="s">
        <v>877</v>
      </c>
      <c r="B704" t="s">
        <v>878</v>
      </c>
      <c r="C704" s="80">
        <v>825.83</v>
      </c>
    </row>
    <row r="705" spans="1:3" x14ac:dyDescent="0.25">
      <c r="A705" t="s">
        <v>1145</v>
      </c>
      <c r="B705" t="s">
        <v>1146</v>
      </c>
      <c r="C705" s="80">
        <v>3605.09</v>
      </c>
    </row>
    <row r="706" spans="1:3" x14ac:dyDescent="0.25">
      <c r="A706" t="s">
        <v>623</v>
      </c>
      <c r="B706" t="s">
        <v>624</v>
      </c>
      <c r="C706" s="80">
        <v>4867.59</v>
      </c>
    </row>
    <row r="707" spans="1:3" x14ac:dyDescent="0.25">
      <c r="A707" t="s">
        <v>281</v>
      </c>
      <c r="B707" t="s">
        <v>282</v>
      </c>
      <c r="C707" s="80">
        <v>5432.96</v>
      </c>
    </row>
    <row r="708" spans="1:3" x14ac:dyDescent="0.25">
      <c r="A708" t="s">
        <v>229</v>
      </c>
      <c r="B708" t="s">
        <v>230</v>
      </c>
      <c r="C708" s="80">
        <v>57.11</v>
      </c>
    </row>
    <row r="709" spans="1:3" x14ac:dyDescent="0.25">
      <c r="A709" t="s">
        <v>409</v>
      </c>
      <c r="B709" t="s">
        <v>410</v>
      </c>
      <c r="C709" s="80">
        <v>1194.57</v>
      </c>
    </row>
    <row r="710" spans="1:3" x14ac:dyDescent="0.25">
      <c r="A710" t="s">
        <v>575</v>
      </c>
      <c r="B710" t="s">
        <v>576</v>
      </c>
      <c r="C710" s="80">
        <v>3503.59</v>
      </c>
    </row>
    <row r="711" spans="1:3" x14ac:dyDescent="0.25">
      <c r="A711" t="s">
        <v>245</v>
      </c>
      <c r="B711" t="s">
        <v>246</v>
      </c>
      <c r="C711" s="80">
        <v>60.22</v>
      </c>
    </row>
    <row r="712" spans="1:3" x14ac:dyDescent="0.25">
      <c r="A712" t="s">
        <v>1083</v>
      </c>
      <c r="B712" t="s">
        <v>1084</v>
      </c>
      <c r="C712" s="80">
        <v>597.99</v>
      </c>
    </row>
    <row r="713" spans="1:3" x14ac:dyDescent="0.25">
      <c r="A713" t="s">
        <v>1287</v>
      </c>
      <c r="B713" t="s">
        <v>1288</v>
      </c>
      <c r="C713" s="80">
        <v>4667.72</v>
      </c>
    </row>
    <row r="714" spans="1:3" x14ac:dyDescent="0.25">
      <c r="A714" t="s">
        <v>541</v>
      </c>
      <c r="B714" t="s">
        <v>542</v>
      </c>
      <c r="C714" s="80">
        <v>264.18</v>
      </c>
    </row>
    <row r="715" spans="1:3" x14ac:dyDescent="0.25">
      <c r="A715" t="s">
        <v>1865</v>
      </c>
      <c r="B715" t="s">
        <v>1866</v>
      </c>
      <c r="C715" s="80">
        <v>60010.67</v>
      </c>
    </row>
    <row r="716" spans="1:3" x14ac:dyDescent="0.25">
      <c r="A716" t="s">
        <v>213</v>
      </c>
      <c r="B716" t="s">
        <v>214</v>
      </c>
      <c r="C716" s="80">
        <v>70.36</v>
      </c>
    </row>
    <row r="717" spans="1:3" x14ac:dyDescent="0.25">
      <c r="A717" t="s">
        <v>1313</v>
      </c>
      <c r="B717" t="s">
        <v>1314</v>
      </c>
      <c r="C717" s="80">
        <v>5494.26</v>
      </c>
    </row>
    <row r="718" spans="1:3" x14ac:dyDescent="0.25">
      <c r="A718" t="s">
        <v>1629</v>
      </c>
      <c r="B718" t="s">
        <v>1630</v>
      </c>
      <c r="C718" s="80">
        <v>12797.58</v>
      </c>
    </row>
    <row r="719" spans="1:3" x14ac:dyDescent="0.25">
      <c r="A719" t="s">
        <v>625</v>
      </c>
      <c r="B719" t="s">
        <v>626</v>
      </c>
      <c r="C719" s="80">
        <v>367.73</v>
      </c>
    </row>
    <row r="720" spans="1:3" x14ac:dyDescent="0.25">
      <c r="A720" t="s">
        <v>1631</v>
      </c>
      <c r="B720" t="s">
        <v>1632</v>
      </c>
      <c r="C720" s="80">
        <v>16486.29</v>
      </c>
    </row>
    <row r="721" spans="1:3" x14ac:dyDescent="0.25">
      <c r="A721" t="s">
        <v>809</v>
      </c>
      <c r="B721" t="s">
        <v>810</v>
      </c>
      <c r="C721" s="80">
        <v>10522.01</v>
      </c>
    </row>
    <row r="722" spans="1:3" x14ac:dyDescent="0.25">
      <c r="A722" t="s">
        <v>781</v>
      </c>
      <c r="B722" t="s">
        <v>782</v>
      </c>
      <c r="C722" s="80">
        <v>67.900000000000006</v>
      </c>
    </row>
    <row r="723" spans="1:3" x14ac:dyDescent="0.25">
      <c r="A723" t="s">
        <v>1327</v>
      </c>
      <c r="B723" t="s">
        <v>1328</v>
      </c>
      <c r="C723" s="80">
        <v>7453.25</v>
      </c>
    </row>
    <row r="724" spans="1:3" x14ac:dyDescent="0.25">
      <c r="A724" t="s">
        <v>1119</v>
      </c>
      <c r="B724" t="s">
        <v>1120</v>
      </c>
      <c r="C724" s="80">
        <v>2450.4299999999998</v>
      </c>
    </row>
    <row r="725" spans="1:3" x14ac:dyDescent="0.25">
      <c r="A725" t="s">
        <v>535</v>
      </c>
      <c r="B725" t="s">
        <v>536</v>
      </c>
      <c r="C725" s="80">
        <v>329.33</v>
      </c>
    </row>
    <row r="726" spans="1:3" x14ac:dyDescent="0.25">
      <c r="A726" t="s">
        <v>391</v>
      </c>
      <c r="B726" t="s">
        <v>392</v>
      </c>
      <c r="C726" s="80">
        <v>68.540000000000006</v>
      </c>
    </row>
    <row r="727" spans="1:3" x14ac:dyDescent="0.25">
      <c r="A727" t="s">
        <v>779</v>
      </c>
      <c r="B727" t="s">
        <v>780</v>
      </c>
      <c r="C727" s="80">
        <v>2851.19</v>
      </c>
    </row>
    <row r="728" spans="1:3" x14ac:dyDescent="0.25">
      <c r="A728" t="s">
        <v>191</v>
      </c>
      <c r="B728" t="s">
        <v>192</v>
      </c>
      <c r="C728" s="80">
        <v>0</v>
      </c>
    </row>
    <row r="729" spans="1:3" x14ac:dyDescent="0.25">
      <c r="A729" t="s">
        <v>971</v>
      </c>
      <c r="B729" t="s">
        <v>972</v>
      </c>
      <c r="C729" s="80">
        <v>3625.34</v>
      </c>
    </row>
    <row r="730" spans="1:3" x14ac:dyDescent="0.25">
      <c r="A730" t="s">
        <v>823</v>
      </c>
      <c r="B730" t="s">
        <v>824</v>
      </c>
      <c r="C730" s="80">
        <v>1907.06</v>
      </c>
    </row>
    <row r="731" spans="1:3" x14ac:dyDescent="0.25">
      <c r="A731" t="s">
        <v>1171</v>
      </c>
      <c r="B731" t="s">
        <v>1172</v>
      </c>
      <c r="C731" s="80">
        <v>19133.34</v>
      </c>
    </row>
    <row r="732" spans="1:3" x14ac:dyDescent="0.25">
      <c r="A732" t="s">
        <v>1381</v>
      </c>
      <c r="B732" t="s">
        <v>1382</v>
      </c>
      <c r="C732" s="80">
        <v>39599.75</v>
      </c>
    </row>
    <row r="733" spans="1:3" x14ac:dyDescent="0.25">
      <c r="A733" t="s">
        <v>805</v>
      </c>
      <c r="B733" t="s">
        <v>806</v>
      </c>
      <c r="C733" s="80">
        <v>511.27</v>
      </c>
    </row>
    <row r="734" spans="1:3" x14ac:dyDescent="0.25">
      <c r="A734" t="s">
        <v>1637</v>
      </c>
      <c r="B734" t="s">
        <v>1638</v>
      </c>
      <c r="C734" s="80">
        <v>7268.95</v>
      </c>
    </row>
    <row r="735" spans="1:3" x14ac:dyDescent="0.25">
      <c r="A735" t="s">
        <v>471</v>
      </c>
      <c r="B735" t="s">
        <v>472</v>
      </c>
      <c r="C735" s="80">
        <v>448.77</v>
      </c>
    </row>
    <row r="736" spans="1:3" x14ac:dyDescent="0.25">
      <c r="A736" t="s">
        <v>1733</v>
      </c>
      <c r="B736" t="s">
        <v>1734</v>
      </c>
      <c r="C736" s="80">
        <v>27692.48</v>
      </c>
    </row>
    <row r="737" spans="1:3" x14ac:dyDescent="0.25">
      <c r="A737" t="s">
        <v>1741</v>
      </c>
      <c r="B737" t="s">
        <v>1742</v>
      </c>
      <c r="C737" s="80">
        <v>74727.02</v>
      </c>
    </row>
    <row r="738" spans="1:3" x14ac:dyDescent="0.25">
      <c r="A738" t="s">
        <v>1371</v>
      </c>
      <c r="B738" t="s">
        <v>1372</v>
      </c>
      <c r="C738" s="80">
        <v>4109.2</v>
      </c>
    </row>
    <row r="739" spans="1:3" x14ac:dyDescent="0.25">
      <c r="A739" t="s">
        <v>1423</v>
      </c>
      <c r="B739" t="s">
        <v>1424</v>
      </c>
      <c r="C739" s="80">
        <v>4704.13</v>
      </c>
    </row>
    <row r="740" spans="1:3" x14ac:dyDescent="0.25">
      <c r="A740" t="s">
        <v>1697</v>
      </c>
      <c r="B740" t="s">
        <v>1698</v>
      </c>
      <c r="C740" s="80">
        <v>12274.19</v>
      </c>
    </row>
    <row r="741" spans="1:3" x14ac:dyDescent="0.25">
      <c r="A741" t="s">
        <v>143</v>
      </c>
      <c r="B741" t="s">
        <v>144</v>
      </c>
      <c r="C741" s="80">
        <v>183.05</v>
      </c>
    </row>
    <row r="742" spans="1:3" x14ac:dyDescent="0.25">
      <c r="A742" t="s">
        <v>201</v>
      </c>
      <c r="B742" t="s">
        <v>202</v>
      </c>
      <c r="C742" s="80">
        <v>392.82</v>
      </c>
    </row>
    <row r="743" spans="1:3" x14ac:dyDescent="0.25">
      <c r="A743" t="s">
        <v>1549</v>
      </c>
      <c r="B743" t="s">
        <v>1550</v>
      </c>
      <c r="C743" s="80">
        <v>6151.5</v>
      </c>
    </row>
    <row r="744" spans="1:3" x14ac:dyDescent="0.25">
      <c r="A744" t="s">
        <v>1189</v>
      </c>
      <c r="B744" t="s">
        <v>1190</v>
      </c>
      <c r="C744" s="80">
        <v>7657.57</v>
      </c>
    </row>
    <row r="745" spans="1:3" x14ac:dyDescent="0.25">
      <c r="A745" t="s">
        <v>321</v>
      </c>
      <c r="B745" t="s">
        <v>322</v>
      </c>
      <c r="C745" s="80">
        <v>82.76</v>
      </c>
    </row>
    <row r="746" spans="1:3" x14ac:dyDescent="0.25">
      <c r="A746" t="s">
        <v>569</v>
      </c>
      <c r="B746" t="s">
        <v>570</v>
      </c>
      <c r="C746" s="80">
        <v>49.56</v>
      </c>
    </row>
    <row r="747" spans="1:3" x14ac:dyDescent="0.25">
      <c r="A747" t="s">
        <v>157</v>
      </c>
      <c r="B747" t="s">
        <v>158</v>
      </c>
      <c r="C747" s="80">
        <v>336.49</v>
      </c>
    </row>
    <row r="748" spans="1:3" x14ac:dyDescent="0.25">
      <c r="A748" t="s">
        <v>601</v>
      </c>
      <c r="B748" t="s">
        <v>602</v>
      </c>
      <c r="C748" s="80">
        <v>716.54</v>
      </c>
    </row>
    <row r="749" spans="1:3" x14ac:dyDescent="0.25">
      <c r="A749" t="s">
        <v>775</v>
      </c>
      <c r="B749" t="s">
        <v>776</v>
      </c>
      <c r="C749" s="80">
        <v>1638.83</v>
      </c>
    </row>
    <row r="750" spans="1:3" x14ac:dyDescent="0.25">
      <c r="A750" t="s">
        <v>1021</v>
      </c>
      <c r="B750" t="s">
        <v>1022</v>
      </c>
      <c r="C750" s="80">
        <v>3913.46</v>
      </c>
    </row>
    <row r="751" spans="1:3" x14ac:dyDescent="0.25">
      <c r="A751" t="s">
        <v>967</v>
      </c>
      <c r="B751" t="s">
        <v>968</v>
      </c>
      <c r="C751" s="80">
        <v>3071.12</v>
      </c>
    </row>
    <row r="752" spans="1:3" x14ac:dyDescent="0.25">
      <c r="A752" t="s">
        <v>857</v>
      </c>
      <c r="B752" t="s">
        <v>858</v>
      </c>
      <c r="C752" s="80">
        <v>775.5</v>
      </c>
    </row>
    <row r="753" spans="1:3" x14ac:dyDescent="0.25">
      <c r="A753" t="s">
        <v>1097</v>
      </c>
      <c r="B753" t="s">
        <v>1098</v>
      </c>
      <c r="C753" s="80">
        <v>306.10000000000002</v>
      </c>
    </row>
    <row r="754" spans="1:3" x14ac:dyDescent="0.25">
      <c r="A754" t="s">
        <v>1239</v>
      </c>
      <c r="B754" t="s">
        <v>1240</v>
      </c>
      <c r="C754" s="80">
        <v>4176.84</v>
      </c>
    </row>
    <row r="755" spans="1:3" x14ac:dyDescent="0.25">
      <c r="A755" t="s">
        <v>397</v>
      </c>
      <c r="B755" t="s">
        <v>398</v>
      </c>
      <c r="C755" s="80">
        <v>1251.95</v>
      </c>
    </row>
    <row r="756" spans="1:3" x14ac:dyDescent="0.25">
      <c r="A756" t="s">
        <v>925</v>
      </c>
      <c r="B756" t="s">
        <v>926</v>
      </c>
      <c r="C756" s="80">
        <v>4021.74</v>
      </c>
    </row>
    <row r="757" spans="1:3" x14ac:dyDescent="0.25">
      <c r="A757" t="s">
        <v>1179</v>
      </c>
      <c r="B757" t="s">
        <v>1180</v>
      </c>
      <c r="C757" s="80">
        <v>1802.06</v>
      </c>
    </row>
    <row r="758" spans="1:3" x14ac:dyDescent="0.25">
      <c r="A758" t="s">
        <v>1713</v>
      </c>
      <c r="B758" t="s">
        <v>1714</v>
      </c>
      <c r="C758" s="80">
        <v>15417.95</v>
      </c>
    </row>
    <row r="759" spans="1:3" x14ac:dyDescent="0.25">
      <c r="A759" t="s">
        <v>563</v>
      </c>
      <c r="B759" t="s">
        <v>564</v>
      </c>
      <c r="C759" s="80">
        <v>0</v>
      </c>
    </row>
    <row r="760" spans="1:3" x14ac:dyDescent="0.25">
      <c r="A760" t="s">
        <v>311</v>
      </c>
      <c r="B760" t="s">
        <v>312</v>
      </c>
      <c r="C760" s="80">
        <v>300.52</v>
      </c>
    </row>
    <row r="761" spans="1:3" x14ac:dyDescent="0.25">
      <c r="A761" t="s">
        <v>1153</v>
      </c>
      <c r="B761" t="s">
        <v>1154</v>
      </c>
      <c r="C761" s="80">
        <v>2071.4699999999998</v>
      </c>
    </row>
    <row r="762" spans="1:3" x14ac:dyDescent="0.25">
      <c r="A762" t="s">
        <v>1003</v>
      </c>
      <c r="B762" t="s">
        <v>1004</v>
      </c>
      <c r="C762" s="80">
        <v>503.46</v>
      </c>
    </row>
    <row r="763" spans="1:3" x14ac:dyDescent="0.25">
      <c r="A763" t="s">
        <v>879</v>
      </c>
      <c r="B763" t="s">
        <v>880</v>
      </c>
      <c r="C763" s="80">
        <v>629.45000000000005</v>
      </c>
    </row>
    <row r="764" spans="1:3" x14ac:dyDescent="0.25">
      <c r="A764" t="s">
        <v>1559</v>
      </c>
      <c r="B764" t="s">
        <v>1560</v>
      </c>
      <c r="C764" s="80">
        <v>23853.13</v>
      </c>
    </row>
    <row r="765" spans="1:3" x14ac:dyDescent="0.25">
      <c r="A765" t="s">
        <v>169</v>
      </c>
      <c r="B765" t="s">
        <v>170</v>
      </c>
      <c r="C765" s="80">
        <v>130.83000000000001</v>
      </c>
    </row>
    <row r="766" spans="1:3" x14ac:dyDescent="0.25">
      <c r="A766" t="s">
        <v>279</v>
      </c>
      <c r="B766" t="s">
        <v>280</v>
      </c>
      <c r="C766" s="80">
        <v>4545.6499999999996</v>
      </c>
    </row>
    <row r="767" spans="1:3" x14ac:dyDescent="0.25">
      <c r="A767" t="s">
        <v>1285</v>
      </c>
      <c r="B767" t="s">
        <v>1286</v>
      </c>
      <c r="C767" s="80">
        <v>3236.59</v>
      </c>
    </row>
    <row r="768" spans="1:3" x14ac:dyDescent="0.25">
      <c r="A768" t="s">
        <v>1315</v>
      </c>
      <c r="B768" t="s">
        <v>1316</v>
      </c>
      <c r="C768" s="80">
        <v>5970.03</v>
      </c>
    </row>
    <row r="769" spans="1:3" x14ac:dyDescent="0.25">
      <c r="A769" t="s">
        <v>1139</v>
      </c>
      <c r="B769" t="s">
        <v>1140</v>
      </c>
      <c r="C769" s="80">
        <v>5369.48</v>
      </c>
    </row>
    <row r="770" spans="1:3" x14ac:dyDescent="0.25">
      <c r="A770" t="s">
        <v>435</v>
      </c>
      <c r="B770" t="s">
        <v>436</v>
      </c>
      <c r="C770" s="80">
        <v>41.76</v>
      </c>
    </row>
    <row r="771" spans="1:3" x14ac:dyDescent="0.25">
      <c r="A771" t="s">
        <v>1771</v>
      </c>
      <c r="B771" t="s">
        <v>1772</v>
      </c>
      <c r="C771" s="80">
        <v>22684.82</v>
      </c>
    </row>
    <row r="772" spans="1:3" x14ac:dyDescent="0.25">
      <c r="A772" t="s">
        <v>1303</v>
      </c>
      <c r="B772" t="s">
        <v>1304</v>
      </c>
      <c r="C772" s="80">
        <v>3073.13</v>
      </c>
    </row>
    <row r="773" spans="1:3" x14ac:dyDescent="0.25">
      <c r="A773" t="s">
        <v>527</v>
      </c>
      <c r="B773" t="s">
        <v>528</v>
      </c>
      <c r="C773" s="80">
        <v>86.2</v>
      </c>
    </row>
    <row r="774" spans="1:3" x14ac:dyDescent="0.25">
      <c r="A774" t="s">
        <v>187</v>
      </c>
      <c r="B774" t="s">
        <v>188</v>
      </c>
      <c r="C774" s="80">
        <v>18.579999999999998</v>
      </c>
    </row>
    <row r="775" spans="1:3" x14ac:dyDescent="0.25">
      <c r="A775" t="s">
        <v>283</v>
      </c>
      <c r="B775" t="s">
        <v>284</v>
      </c>
      <c r="C775" s="80">
        <v>33.47</v>
      </c>
    </row>
    <row r="776" spans="1:3" x14ac:dyDescent="0.25">
      <c r="A776" t="s">
        <v>1383</v>
      </c>
      <c r="B776" t="s">
        <v>1384</v>
      </c>
      <c r="C776" s="80">
        <v>11914.66</v>
      </c>
    </row>
    <row r="777" spans="1:3" x14ac:dyDescent="0.25">
      <c r="A777" t="s">
        <v>1221</v>
      </c>
      <c r="B777" t="s">
        <v>1222</v>
      </c>
      <c r="C777" s="80">
        <v>31974.98</v>
      </c>
    </row>
    <row r="778" spans="1:3" x14ac:dyDescent="0.25">
      <c r="A778" t="s">
        <v>841</v>
      </c>
      <c r="B778" t="s">
        <v>842</v>
      </c>
      <c r="C778" s="80">
        <v>51.96</v>
      </c>
    </row>
    <row r="779" spans="1:3" x14ac:dyDescent="0.25">
      <c r="A779" t="s">
        <v>1823</v>
      </c>
      <c r="B779" t="s">
        <v>1824</v>
      </c>
      <c r="C779" s="80">
        <v>101638.86</v>
      </c>
    </row>
    <row r="780" spans="1:3" x14ac:dyDescent="0.25">
      <c r="A780" t="s">
        <v>1529</v>
      </c>
      <c r="B780" t="s">
        <v>1530</v>
      </c>
      <c r="C780" s="80">
        <v>8648.93</v>
      </c>
    </row>
    <row r="781" spans="1:3" x14ac:dyDescent="0.25">
      <c r="A781" t="s">
        <v>1385</v>
      </c>
      <c r="B781" t="s">
        <v>1386</v>
      </c>
      <c r="C781" s="80">
        <v>3563.45</v>
      </c>
    </row>
    <row r="782" spans="1:3" x14ac:dyDescent="0.25">
      <c r="A782" t="s">
        <v>1849</v>
      </c>
      <c r="B782" t="s">
        <v>1850</v>
      </c>
      <c r="C782" s="80">
        <v>54871.32</v>
      </c>
    </row>
    <row r="783" spans="1:3" x14ac:dyDescent="0.25">
      <c r="A783" t="s">
        <v>521</v>
      </c>
      <c r="B783" t="s">
        <v>522</v>
      </c>
      <c r="C783" s="80">
        <v>37.93</v>
      </c>
    </row>
    <row r="784" spans="1:3" x14ac:dyDescent="0.25">
      <c r="A784" t="s">
        <v>689</v>
      </c>
      <c r="B784" t="s">
        <v>690</v>
      </c>
      <c r="C784" s="80">
        <v>945.05</v>
      </c>
    </row>
    <row r="785" spans="1:3" x14ac:dyDescent="0.25">
      <c r="A785" t="s">
        <v>1745</v>
      </c>
      <c r="B785" t="s">
        <v>1746</v>
      </c>
      <c r="C785" s="80">
        <v>19066.669999999998</v>
      </c>
    </row>
    <row r="786" spans="1:3" x14ac:dyDescent="0.25">
      <c r="A786" t="s">
        <v>1533</v>
      </c>
      <c r="B786" t="s">
        <v>1534</v>
      </c>
      <c r="C786" s="80">
        <v>4283.6899999999996</v>
      </c>
    </row>
    <row r="787" spans="1:3" x14ac:dyDescent="0.25">
      <c r="A787" t="s">
        <v>1689</v>
      </c>
      <c r="B787" t="s">
        <v>1690</v>
      </c>
      <c r="C787" s="80">
        <v>15028.15</v>
      </c>
    </row>
    <row r="788" spans="1:3" x14ac:dyDescent="0.25">
      <c r="A788" t="s">
        <v>709</v>
      </c>
      <c r="B788" t="s">
        <v>710</v>
      </c>
      <c r="C788" s="80">
        <v>364.27</v>
      </c>
    </row>
    <row r="789" spans="1:3" x14ac:dyDescent="0.25">
      <c r="A789" t="s">
        <v>1859</v>
      </c>
      <c r="B789" t="s">
        <v>1860</v>
      </c>
      <c r="C789" s="80">
        <v>89590.82</v>
      </c>
    </row>
    <row r="790" spans="1:3" x14ac:dyDescent="0.25">
      <c r="A790" t="s">
        <v>1971</v>
      </c>
      <c r="B790" t="s">
        <v>1972</v>
      </c>
      <c r="C790" s="80">
        <v>1108551.03</v>
      </c>
    </row>
    <row r="791" spans="1:3" x14ac:dyDescent="0.25">
      <c r="A791" t="s">
        <v>1253</v>
      </c>
      <c r="B791" t="s">
        <v>1254</v>
      </c>
      <c r="C791" s="80">
        <v>5330.11</v>
      </c>
    </row>
    <row r="792" spans="1:3" x14ac:dyDescent="0.25">
      <c r="A792" t="s">
        <v>1541</v>
      </c>
      <c r="B792" t="s">
        <v>1542</v>
      </c>
      <c r="C792" s="80">
        <v>14421.6</v>
      </c>
    </row>
    <row r="793" spans="1:3" x14ac:dyDescent="0.25">
      <c r="A793" t="s">
        <v>1449</v>
      </c>
      <c r="B793" t="s">
        <v>1450</v>
      </c>
      <c r="C793" s="80">
        <v>7380.92</v>
      </c>
    </row>
    <row r="794" spans="1:3" x14ac:dyDescent="0.25">
      <c r="A794" t="s">
        <v>605</v>
      </c>
      <c r="B794" t="s">
        <v>606</v>
      </c>
      <c r="C794" s="80">
        <v>992.66</v>
      </c>
    </row>
    <row r="795" spans="1:3" x14ac:dyDescent="0.25">
      <c r="A795" t="s">
        <v>573</v>
      </c>
      <c r="B795" t="s">
        <v>574</v>
      </c>
      <c r="C795" s="80">
        <v>1519.37</v>
      </c>
    </row>
    <row r="796" spans="1:3" x14ac:dyDescent="0.25">
      <c r="A796" t="s">
        <v>1507</v>
      </c>
      <c r="B796" t="s">
        <v>1508</v>
      </c>
      <c r="C796" s="80">
        <v>15050.45</v>
      </c>
    </row>
    <row r="797" spans="1:3" x14ac:dyDescent="0.25">
      <c r="A797" t="s">
        <v>463</v>
      </c>
      <c r="B797" t="s">
        <v>464</v>
      </c>
      <c r="C797" s="80">
        <v>1307.4000000000001</v>
      </c>
    </row>
    <row r="798" spans="1:3" x14ac:dyDescent="0.25">
      <c r="A798" t="s">
        <v>585</v>
      </c>
      <c r="B798" t="s">
        <v>586</v>
      </c>
      <c r="C798" s="80">
        <v>347.29</v>
      </c>
    </row>
    <row r="799" spans="1:3" x14ac:dyDescent="0.25">
      <c r="A799" t="s">
        <v>1921</v>
      </c>
      <c r="B799" t="s">
        <v>1922</v>
      </c>
      <c r="C799" s="80">
        <v>183902.99</v>
      </c>
    </row>
    <row r="800" spans="1:3" x14ac:dyDescent="0.25">
      <c r="A800" t="s">
        <v>903</v>
      </c>
      <c r="B800" t="s">
        <v>904</v>
      </c>
      <c r="C800" s="80">
        <v>515.85</v>
      </c>
    </row>
    <row r="801" spans="1:3" x14ac:dyDescent="0.25">
      <c r="A801" t="s">
        <v>1805</v>
      </c>
      <c r="B801" t="s">
        <v>1806</v>
      </c>
      <c r="C801" s="80">
        <v>111657.5</v>
      </c>
    </row>
    <row r="802" spans="1:3" x14ac:dyDescent="0.25">
      <c r="A802" t="s">
        <v>253</v>
      </c>
      <c r="B802" t="s">
        <v>254</v>
      </c>
      <c r="C802" s="80">
        <v>252.19</v>
      </c>
    </row>
    <row r="803" spans="1:3" x14ac:dyDescent="0.25">
      <c r="A803" t="s">
        <v>265</v>
      </c>
      <c r="B803" t="s">
        <v>266</v>
      </c>
      <c r="C803" s="80">
        <v>0</v>
      </c>
    </row>
    <row r="804" spans="1:3" x14ac:dyDescent="0.25">
      <c r="A804" t="s">
        <v>509</v>
      </c>
      <c r="B804" t="s">
        <v>510</v>
      </c>
      <c r="C804" s="80">
        <v>270.58999999999997</v>
      </c>
    </row>
    <row r="805" spans="1:3" x14ac:dyDescent="0.25">
      <c r="A805" t="s">
        <v>1477</v>
      </c>
      <c r="B805" t="s">
        <v>1478</v>
      </c>
      <c r="C805" s="80">
        <v>4117</v>
      </c>
    </row>
    <row r="806" spans="1:3" x14ac:dyDescent="0.25">
      <c r="A806" t="s">
        <v>1447</v>
      </c>
      <c r="B806" t="s">
        <v>1448</v>
      </c>
      <c r="C806" s="80">
        <v>35969.769999999997</v>
      </c>
    </row>
    <row r="807" spans="1:3" x14ac:dyDescent="0.25">
      <c r="A807" t="s">
        <v>383</v>
      </c>
      <c r="B807" t="s">
        <v>384</v>
      </c>
      <c r="C807" s="80">
        <v>391.86</v>
      </c>
    </row>
    <row r="808" spans="1:3" x14ac:dyDescent="0.25">
      <c r="A808" t="s">
        <v>499</v>
      </c>
      <c r="B808" t="s">
        <v>500</v>
      </c>
      <c r="C808" s="80">
        <v>517.04</v>
      </c>
    </row>
    <row r="809" spans="1:3" x14ac:dyDescent="0.25">
      <c r="A809" t="s">
        <v>369</v>
      </c>
      <c r="B809" t="s">
        <v>370</v>
      </c>
      <c r="C809" s="80">
        <v>151.47</v>
      </c>
    </row>
    <row r="810" spans="1:3" x14ac:dyDescent="0.25">
      <c r="A810" t="s">
        <v>379</v>
      </c>
      <c r="B810" t="s">
        <v>380</v>
      </c>
      <c r="C810" s="80">
        <v>451.38</v>
      </c>
    </row>
    <row r="811" spans="1:3" x14ac:dyDescent="0.25">
      <c r="A811" t="s">
        <v>325</v>
      </c>
      <c r="B811" t="s">
        <v>326</v>
      </c>
      <c r="C811" s="80">
        <v>334.58</v>
      </c>
    </row>
    <row r="812" spans="1:3" x14ac:dyDescent="0.25">
      <c r="A812" t="s">
        <v>1011</v>
      </c>
      <c r="B812" t="s">
        <v>1012</v>
      </c>
      <c r="C812" s="80">
        <v>8531.3799999999992</v>
      </c>
    </row>
    <row r="813" spans="1:3" x14ac:dyDescent="0.25">
      <c r="A813" t="s">
        <v>1027</v>
      </c>
      <c r="B813" t="s">
        <v>1028</v>
      </c>
      <c r="C813" s="80">
        <v>1642.07</v>
      </c>
    </row>
    <row r="814" spans="1:3" x14ac:dyDescent="0.25">
      <c r="A814" t="s">
        <v>349</v>
      </c>
      <c r="B814" t="s">
        <v>350</v>
      </c>
      <c r="C814" s="80">
        <v>329.64</v>
      </c>
    </row>
    <row r="815" spans="1:3" x14ac:dyDescent="0.25">
      <c r="A815" t="s">
        <v>1243</v>
      </c>
      <c r="B815" t="s">
        <v>1244</v>
      </c>
      <c r="C815" s="80">
        <v>2030.18</v>
      </c>
    </row>
    <row r="816" spans="1:3" x14ac:dyDescent="0.25">
      <c r="A816" t="s">
        <v>1203</v>
      </c>
      <c r="B816" t="s">
        <v>1204</v>
      </c>
      <c r="C816" s="80">
        <v>4564.16</v>
      </c>
    </row>
    <row r="817" spans="1:3" x14ac:dyDescent="0.25">
      <c r="A817" t="s">
        <v>1557</v>
      </c>
      <c r="B817" t="s">
        <v>1558</v>
      </c>
      <c r="C817" s="80">
        <v>4806.63</v>
      </c>
    </row>
    <row r="818" spans="1:3" x14ac:dyDescent="0.25">
      <c r="A818" t="s">
        <v>843</v>
      </c>
      <c r="B818" t="s">
        <v>844</v>
      </c>
      <c r="C818" s="80">
        <v>634.84</v>
      </c>
    </row>
    <row r="819" spans="1:3" x14ac:dyDescent="0.25">
      <c r="A819" t="s">
        <v>755</v>
      </c>
      <c r="B819" t="s">
        <v>756</v>
      </c>
      <c r="C819" s="80">
        <v>651.26</v>
      </c>
    </row>
    <row r="820" spans="1:3" x14ac:dyDescent="0.25">
      <c r="A820" t="s">
        <v>511</v>
      </c>
      <c r="B820" t="s">
        <v>512</v>
      </c>
      <c r="C820" s="80">
        <v>741.17</v>
      </c>
    </row>
    <row r="821" spans="1:3" x14ac:dyDescent="0.25">
      <c r="A821" t="s">
        <v>1911</v>
      </c>
      <c r="B821" t="s">
        <v>1912</v>
      </c>
      <c r="C821" s="80">
        <v>135441.23000000001</v>
      </c>
    </row>
    <row r="822" spans="1:3" x14ac:dyDescent="0.25">
      <c r="A822" t="s">
        <v>1767</v>
      </c>
      <c r="B822" t="s">
        <v>1768</v>
      </c>
      <c r="C822" s="80">
        <v>51746.87</v>
      </c>
    </row>
    <row r="823" spans="1:3" x14ac:dyDescent="0.25">
      <c r="A823" t="s">
        <v>597</v>
      </c>
      <c r="B823" t="s">
        <v>598</v>
      </c>
      <c r="C823" s="80">
        <v>106.35</v>
      </c>
    </row>
    <row r="824" spans="1:3" x14ac:dyDescent="0.25">
      <c r="A824" t="s">
        <v>1261</v>
      </c>
      <c r="B824" t="s">
        <v>1262</v>
      </c>
      <c r="C824" s="80">
        <v>4115.26</v>
      </c>
    </row>
    <row r="825" spans="1:3" x14ac:dyDescent="0.25">
      <c r="A825" t="s">
        <v>1565</v>
      </c>
      <c r="B825" t="s">
        <v>1566</v>
      </c>
      <c r="C825" s="80">
        <v>9138.2800000000007</v>
      </c>
    </row>
    <row r="826" spans="1:3" x14ac:dyDescent="0.25">
      <c r="A826" t="s">
        <v>235</v>
      </c>
      <c r="B826" t="s">
        <v>236</v>
      </c>
      <c r="C826" s="80">
        <v>56.62</v>
      </c>
    </row>
    <row r="827" spans="1:3" x14ac:dyDescent="0.25">
      <c r="A827" t="s">
        <v>1623</v>
      </c>
      <c r="B827" t="s">
        <v>1624</v>
      </c>
      <c r="C827" s="80">
        <v>61181.63</v>
      </c>
    </row>
    <row r="828" spans="1:3" x14ac:dyDescent="0.25">
      <c r="A828" t="s">
        <v>1369</v>
      </c>
      <c r="B828" t="s">
        <v>1370</v>
      </c>
      <c r="C828" s="80">
        <v>6368.29</v>
      </c>
    </row>
    <row r="829" spans="1:3" x14ac:dyDescent="0.25">
      <c r="A829" t="s">
        <v>1677</v>
      </c>
      <c r="B829" t="s">
        <v>1678</v>
      </c>
      <c r="C829" s="80">
        <v>16558.5</v>
      </c>
    </row>
    <row r="830" spans="1:3" x14ac:dyDescent="0.25">
      <c r="A830" t="s">
        <v>387</v>
      </c>
      <c r="B830" t="s">
        <v>388</v>
      </c>
      <c r="C830" s="80">
        <v>2833.34</v>
      </c>
    </row>
    <row r="831" spans="1:3" x14ac:dyDescent="0.25">
      <c r="A831" t="s">
        <v>1231</v>
      </c>
      <c r="B831" t="s">
        <v>1232</v>
      </c>
      <c r="C831" s="80">
        <v>7687.49</v>
      </c>
    </row>
    <row r="832" spans="1:3" x14ac:dyDescent="0.25">
      <c r="A832" t="s">
        <v>483</v>
      </c>
      <c r="B832" t="s">
        <v>484</v>
      </c>
      <c r="C832" s="80">
        <v>1074.04</v>
      </c>
    </row>
    <row r="833" spans="1:3" x14ac:dyDescent="0.25">
      <c r="A833" t="s">
        <v>331</v>
      </c>
      <c r="B833" t="s">
        <v>332</v>
      </c>
      <c r="C833" s="80">
        <v>0</v>
      </c>
    </row>
    <row r="834" spans="1:3" x14ac:dyDescent="0.25">
      <c r="A834" t="s">
        <v>1159</v>
      </c>
      <c r="B834" t="s">
        <v>1160</v>
      </c>
      <c r="C834" s="80">
        <v>6588.89</v>
      </c>
    </row>
    <row r="835" spans="1:3" x14ac:dyDescent="0.25">
      <c r="A835" t="s">
        <v>1305</v>
      </c>
      <c r="B835" t="s">
        <v>1306</v>
      </c>
      <c r="C835" s="80">
        <v>1631.21</v>
      </c>
    </row>
    <row r="836" spans="1:3" x14ac:dyDescent="0.25">
      <c r="A836" t="s">
        <v>1427</v>
      </c>
      <c r="B836" t="s">
        <v>1428</v>
      </c>
      <c r="C836" s="80">
        <v>1952.46</v>
      </c>
    </row>
    <row r="837" spans="1:3" x14ac:dyDescent="0.25">
      <c r="A837" t="s">
        <v>1743</v>
      </c>
      <c r="B837" t="s">
        <v>1744</v>
      </c>
      <c r="C837" s="80">
        <v>22905.72</v>
      </c>
    </row>
    <row r="838" spans="1:3" x14ac:dyDescent="0.25">
      <c r="A838" t="s">
        <v>839</v>
      </c>
      <c r="B838" t="s">
        <v>840</v>
      </c>
      <c r="C838" s="80">
        <v>9338.7900000000009</v>
      </c>
    </row>
    <row r="839" spans="1:3" x14ac:dyDescent="0.25">
      <c r="A839" t="s">
        <v>197</v>
      </c>
      <c r="B839" t="s">
        <v>198</v>
      </c>
      <c r="C839" s="80">
        <v>83.84</v>
      </c>
    </row>
    <row r="840" spans="1:3" x14ac:dyDescent="0.25">
      <c r="A840" t="s">
        <v>921</v>
      </c>
      <c r="B840" t="s">
        <v>922</v>
      </c>
      <c r="C840" s="80">
        <v>3803.94</v>
      </c>
    </row>
    <row r="841" spans="1:3" x14ac:dyDescent="0.25">
      <c r="A841" t="s">
        <v>181</v>
      </c>
      <c r="B841" t="s">
        <v>182</v>
      </c>
      <c r="C841" s="80">
        <v>33.68</v>
      </c>
    </row>
    <row r="842" spans="1:3" x14ac:dyDescent="0.25">
      <c r="A842" t="s">
        <v>1127</v>
      </c>
      <c r="B842" t="s">
        <v>1128</v>
      </c>
      <c r="C842" s="80">
        <v>4590.05</v>
      </c>
    </row>
    <row r="843" spans="1:3" x14ac:dyDescent="0.25">
      <c r="A843" t="s">
        <v>485</v>
      </c>
      <c r="B843" t="s">
        <v>486</v>
      </c>
      <c r="C843" s="80">
        <v>2532.38</v>
      </c>
    </row>
    <row r="844" spans="1:3" x14ac:dyDescent="0.25">
      <c r="A844" t="s">
        <v>231</v>
      </c>
      <c r="B844" t="s">
        <v>232</v>
      </c>
      <c r="C844" s="80">
        <v>13.93</v>
      </c>
    </row>
    <row r="845" spans="1:3" x14ac:dyDescent="0.25">
      <c r="A845" t="s">
        <v>939</v>
      </c>
      <c r="B845" t="s">
        <v>940</v>
      </c>
      <c r="C845" s="80">
        <v>2256.39</v>
      </c>
    </row>
    <row r="846" spans="1:3" x14ac:dyDescent="0.25">
      <c r="A846" t="s">
        <v>649</v>
      </c>
      <c r="B846" t="s">
        <v>650</v>
      </c>
      <c r="C846" s="80">
        <v>103.19</v>
      </c>
    </row>
    <row r="847" spans="1:3" x14ac:dyDescent="0.25">
      <c r="A847" t="s">
        <v>1409</v>
      </c>
      <c r="B847" t="s">
        <v>1410</v>
      </c>
      <c r="C847" s="80">
        <v>22228.43</v>
      </c>
    </row>
    <row r="848" spans="1:3" x14ac:dyDescent="0.25">
      <c r="A848" t="s">
        <v>477</v>
      </c>
      <c r="B848" t="s">
        <v>478</v>
      </c>
      <c r="C848" s="80">
        <v>100.11</v>
      </c>
    </row>
    <row r="849" spans="1:3" x14ac:dyDescent="0.25">
      <c r="A849" t="s">
        <v>1763</v>
      </c>
      <c r="B849" t="s">
        <v>1764</v>
      </c>
      <c r="C849" s="80">
        <v>35961.47</v>
      </c>
    </row>
    <row r="850" spans="1:3" x14ac:dyDescent="0.25">
      <c r="A850" t="s">
        <v>1115</v>
      </c>
      <c r="B850" t="s">
        <v>1116</v>
      </c>
      <c r="C850" s="80">
        <v>6810.92</v>
      </c>
    </row>
    <row r="851" spans="1:3" x14ac:dyDescent="0.25">
      <c r="A851" t="s">
        <v>1727</v>
      </c>
      <c r="B851" t="s">
        <v>1728</v>
      </c>
      <c r="C851" s="80">
        <v>28153.32</v>
      </c>
    </row>
    <row r="852" spans="1:3" x14ac:dyDescent="0.25">
      <c r="A852" t="s">
        <v>371</v>
      </c>
      <c r="B852" t="s">
        <v>372</v>
      </c>
      <c r="C852" s="80">
        <v>35.700000000000003</v>
      </c>
    </row>
    <row r="853" spans="1:3" x14ac:dyDescent="0.25">
      <c r="A853" t="s">
        <v>1605</v>
      </c>
      <c r="B853" t="s">
        <v>1606</v>
      </c>
      <c r="C853" s="80">
        <v>10863.2</v>
      </c>
    </row>
    <row r="854" spans="1:3" x14ac:dyDescent="0.25">
      <c r="A854" t="s">
        <v>1397</v>
      </c>
      <c r="B854" t="s">
        <v>1398</v>
      </c>
      <c r="C854" s="80">
        <v>2641.68</v>
      </c>
    </row>
    <row r="855" spans="1:3" x14ac:dyDescent="0.25">
      <c r="A855" t="s">
        <v>1543</v>
      </c>
      <c r="B855" t="s">
        <v>1544</v>
      </c>
      <c r="C855" s="80">
        <v>6373.97</v>
      </c>
    </row>
    <row r="856" spans="1:3" x14ac:dyDescent="0.25">
      <c r="A856" t="s">
        <v>261</v>
      </c>
      <c r="B856" t="s">
        <v>262</v>
      </c>
      <c r="C856" s="80">
        <v>308.06</v>
      </c>
    </row>
    <row r="857" spans="1:3" x14ac:dyDescent="0.25">
      <c r="A857" t="s">
        <v>951</v>
      </c>
      <c r="B857" t="s">
        <v>952</v>
      </c>
      <c r="C857" s="80">
        <v>725.68</v>
      </c>
    </row>
    <row r="858" spans="1:3" x14ac:dyDescent="0.25">
      <c r="A858" t="s">
        <v>203</v>
      </c>
      <c r="B858" t="s">
        <v>204</v>
      </c>
      <c r="C858" s="80">
        <v>43.73</v>
      </c>
    </row>
    <row r="859" spans="1:3" x14ac:dyDescent="0.25">
      <c r="A859" t="s">
        <v>159</v>
      </c>
      <c r="B859" t="s">
        <v>160</v>
      </c>
      <c r="C859" s="80">
        <v>0</v>
      </c>
    </row>
    <row r="860" spans="1:3" x14ac:dyDescent="0.25">
      <c r="A860" t="s">
        <v>1215</v>
      </c>
      <c r="B860" t="s">
        <v>1216</v>
      </c>
      <c r="C860" s="80">
        <v>7452.42</v>
      </c>
    </row>
    <row r="861" spans="1:3" x14ac:dyDescent="0.25">
      <c r="A861" t="s">
        <v>953</v>
      </c>
      <c r="B861" t="s">
        <v>954</v>
      </c>
      <c r="C861" s="80">
        <v>2609.41</v>
      </c>
    </row>
    <row r="862" spans="1:3" x14ac:dyDescent="0.25">
      <c r="A862" t="s">
        <v>345</v>
      </c>
      <c r="B862" t="s">
        <v>346</v>
      </c>
      <c r="C862" s="80">
        <v>94.98</v>
      </c>
    </row>
    <row r="863" spans="1:3" x14ac:dyDescent="0.25">
      <c r="A863" t="s">
        <v>1421</v>
      </c>
      <c r="B863" t="s">
        <v>1422</v>
      </c>
      <c r="C863" s="80">
        <v>5238.97</v>
      </c>
    </row>
    <row r="864" spans="1:3" x14ac:dyDescent="0.25">
      <c r="A864" t="s">
        <v>1079</v>
      </c>
      <c r="B864" t="s">
        <v>1080</v>
      </c>
      <c r="C864" s="80">
        <v>752.24</v>
      </c>
    </row>
    <row r="865" spans="1:3" x14ac:dyDescent="0.25">
      <c r="A865" t="s">
        <v>1441</v>
      </c>
      <c r="B865" t="s">
        <v>1442</v>
      </c>
      <c r="C865" s="80">
        <v>16809.53</v>
      </c>
    </row>
    <row r="866" spans="1:3" x14ac:dyDescent="0.25">
      <c r="A866" t="s">
        <v>1951</v>
      </c>
      <c r="B866" t="s">
        <v>1952</v>
      </c>
      <c r="C866" s="80">
        <v>591927.49</v>
      </c>
    </row>
    <row r="867" spans="1:3" x14ac:dyDescent="0.25">
      <c r="A867" t="s">
        <v>897</v>
      </c>
      <c r="B867" t="s">
        <v>898</v>
      </c>
      <c r="C867" s="80">
        <v>5376.01</v>
      </c>
    </row>
    <row r="868" spans="1:3" x14ac:dyDescent="0.25">
      <c r="A868" t="s">
        <v>985</v>
      </c>
      <c r="B868" t="s">
        <v>986</v>
      </c>
      <c r="C868" s="80">
        <v>2574.65</v>
      </c>
    </row>
    <row r="869" spans="1:3" x14ac:dyDescent="0.25">
      <c r="A869" t="s">
        <v>173</v>
      </c>
      <c r="B869" t="s">
        <v>174</v>
      </c>
      <c r="C869" s="80">
        <v>0</v>
      </c>
    </row>
    <row r="870" spans="1:3" x14ac:dyDescent="0.25">
      <c r="A870" t="s">
        <v>1249</v>
      </c>
      <c r="B870" t="s">
        <v>1250</v>
      </c>
      <c r="C870" s="80">
        <v>5788.1</v>
      </c>
    </row>
    <row r="871" spans="1:3" x14ac:dyDescent="0.25">
      <c r="A871" t="s">
        <v>1337</v>
      </c>
      <c r="B871" t="s">
        <v>1338</v>
      </c>
      <c r="C871" s="80">
        <v>2792.98</v>
      </c>
    </row>
    <row r="872" spans="1:3" x14ac:dyDescent="0.25">
      <c r="A872" t="s">
        <v>639</v>
      </c>
      <c r="B872" t="s">
        <v>640</v>
      </c>
      <c r="C872" s="80">
        <v>12.05</v>
      </c>
    </row>
    <row r="873" spans="1:3" x14ac:dyDescent="0.25">
      <c r="A873" t="s">
        <v>257</v>
      </c>
      <c r="B873" t="s">
        <v>258</v>
      </c>
      <c r="C873" s="80">
        <v>139.01</v>
      </c>
    </row>
    <row r="874" spans="1:3" x14ac:dyDescent="0.25">
      <c r="A874" t="s">
        <v>1181</v>
      </c>
      <c r="B874" t="s">
        <v>1182</v>
      </c>
      <c r="C874" s="80">
        <v>3056.25</v>
      </c>
    </row>
    <row r="875" spans="1:3" x14ac:dyDescent="0.25">
      <c r="A875" t="s">
        <v>1399</v>
      </c>
      <c r="B875" t="s">
        <v>1400</v>
      </c>
      <c r="C875" s="80">
        <v>4067.49</v>
      </c>
    </row>
    <row r="876" spans="1:3" x14ac:dyDescent="0.25">
      <c r="A876" t="s">
        <v>1555</v>
      </c>
      <c r="B876" t="s">
        <v>1556</v>
      </c>
      <c r="C876" s="80">
        <v>7318.3</v>
      </c>
    </row>
    <row r="877" spans="1:3" x14ac:dyDescent="0.25">
      <c r="A877" t="s">
        <v>441</v>
      </c>
      <c r="B877" t="s">
        <v>442</v>
      </c>
      <c r="C877" s="80">
        <v>5227.09</v>
      </c>
    </row>
    <row r="878" spans="1:3" x14ac:dyDescent="0.25">
      <c r="A878" t="s">
        <v>189</v>
      </c>
      <c r="B878" t="s">
        <v>190</v>
      </c>
      <c r="C878" s="80">
        <v>10.74</v>
      </c>
    </row>
    <row r="879" spans="1:3" x14ac:dyDescent="0.25">
      <c r="A879" t="s">
        <v>1831</v>
      </c>
      <c r="B879" t="s">
        <v>1832</v>
      </c>
      <c r="C879" s="80">
        <v>59231.66</v>
      </c>
    </row>
    <row r="880" spans="1:3" x14ac:dyDescent="0.25">
      <c r="A880" t="s">
        <v>675</v>
      </c>
      <c r="B880" t="s">
        <v>676</v>
      </c>
      <c r="C880" s="80">
        <v>317.08</v>
      </c>
    </row>
    <row r="881" spans="1:3" x14ac:dyDescent="0.25">
      <c r="A881" t="s">
        <v>659</v>
      </c>
      <c r="B881" t="s">
        <v>660</v>
      </c>
      <c r="C881" s="80">
        <v>283.04000000000002</v>
      </c>
    </row>
    <row r="882" spans="1:3" x14ac:dyDescent="0.25">
      <c r="A882" t="s">
        <v>1001</v>
      </c>
      <c r="B882" t="s">
        <v>1002</v>
      </c>
      <c r="C882" s="80">
        <v>2367.3200000000002</v>
      </c>
    </row>
    <row r="883" spans="1:3" x14ac:dyDescent="0.25">
      <c r="A883" t="s">
        <v>1589</v>
      </c>
      <c r="B883" t="s">
        <v>1590</v>
      </c>
      <c r="C883" s="80">
        <v>40332.980000000003</v>
      </c>
    </row>
    <row r="884" spans="1:3" x14ac:dyDescent="0.25">
      <c r="A884" t="s">
        <v>1511</v>
      </c>
      <c r="B884" t="s">
        <v>1512</v>
      </c>
      <c r="C884" s="80">
        <v>10516.37</v>
      </c>
    </row>
    <row r="885" spans="1:3" x14ac:dyDescent="0.25">
      <c r="A885" t="s">
        <v>1265</v>
      </c>
      <c r="B885" t="s">
        <v>1266</v>
      </c>
      <c r="C885" s="80">
        <v>2673.53</v>
      </c>
    </row>
    <row r="886" spans="1:3" x14ac:dyDescent="0.25">
      <c r="A886" t="s">
        <v>1329</v>
      </c>
      <c r="B886" t="s">
        <v>1330</v>
      </c>
      <c r="C886" s="80">
        <v>4857.12</v>
      </c>
    </row>
    <row r="887" spans="1:3" x14ac:dyDescent="0.25">
      <c r="A887" t="s">
        <v>579</v>
      </c>
      <c r="B887" t="s">
        <v>580</v>
      </c>
      <c r="C887" s="80">
        <v>1640.42</v>
      </c>
    </row>
    <row r="888" spans="1:3" x14ac:dyDescent="0.25">
      <c r="A888" t="s">
        <v>1283</v>
      </c>
      <c r="B888" t="s">
        <v>1284</v>
      </c>
      <c r="C888" s="80">
        <v>6952.68</v>
      </c>
    </row>
    <row r="889" spans="1:3" x14ac:dyDescent="0.25">
      <c r="A889" t="s">
        <v>1681</v>
      </c>
      <c r="B889" t="s">
        <v>1682</v>
      </c>
      <c r="C889" s="80">
        <v>12991.77</v>
      </c>
    </row>
    <row r="890" spans="1:3" x14ac:dyDescent="0.25">
      <c r="A890" t="s">
        <v>1877</v>
      </c>
      <c r="B890" t="s">
        <v>1878</v>
      </c>
      <c r="C890" s="80">
        <v>79429.97</v>
      </c>
    </row>
    <row r="891" spans="1:3" x14ac:dyDescent="0.25">
      <c r="A891" t="s">
        <v>751</v>
      </c>
      <c r="B891" t="s">
        <v>752</v>
      </c>
      <c r="C891" s="80">
        <v>2223.4</v>
      </c>
    </row>
    <row r="892" spans="1:3" x14ac:dyDescent="0.25">
      <c r="A892" t="s">
        <v>1969</v>
      </c>
      <c r="B892" t="s">
        <v>1970</v>
      </c>
      <c r="C892" s="80">
        <v>1306020.83</v>
      </c>
    </row>
    <row r="893" spans="1:3" x14ac:dyDescent="0.25">
      <c r="A893" t="s">
        <v>399</v>
      </c>
      <c r="B893" t="s">
        <v>400</v>
      </c>
      <c r="C893" s="80">
        <v>347.24</v>
      </c>
    </row>
    <row r="894" spans="1:3" x14ac:dyDescent="0.25">
      <c r="A894" t="s">
        <v>795</v>
      </c>
      <c r="B894" t="s">
        <v>796</v>
      </c>
      <c r="C894" s="80">
        <v>1664.32</v>
      </c>
    </row>
    <row r="895" spans="1:3" x14ac:dyDescent="0.25">
      <c r="A895" t="s">
        <v>1833</v>
      </c>
      <c r="B895" t="s">
        <v>1834</v>
      </c>
      <c r="C895" s="80">
        <v>415555.73</v>
      </c>
    </row>
    <row r="896" spans="1:3" x14ac:dyDescent="0.25">
      <c r="A896" t="s">
        <v>1797</v>
      </c>
      <c r="B896" t="s">
        <v>1798</v>
      </c>
      <c r="C896" s="80">
        <v>41328.78</v>
      </c>
    </row>
    <row r="897" spans="1:3" x14ac:dyDescent="0.25">
      <c r="A897" t="s">
        <v>1901</v>
      </c>
      <c r="B897" t="s">
        <v>1902</v>
      </c>
      <c r="C897" s="80">
        <v>152640.59</v>
      </c>
    </row>
    <row r="898" spans="1:3" x14ac:dyDescent="0.25">
      <c r="A898" t="s">
        <v>1389</v>
      </c>
      <c r="B898" t="s">
        <v>1390</v>
      </c>
      <c r="C898" s="80">
        <v>3663.43</v>
      </c>
    </row>
    <row r="899" spans="1:3" x14ac:dyDescent="0.25">
      <c r="A899" t="s">
        <v>465</v>
      </c>
      <c r="B899" t="s">
        <v>466</v>
      </c>
      <c r="C899" s="80">
        <v>2473.34</v>
      </c>
    </row>
    <row r="900" spans="1:3" x14ac:dyDescent="0.25">
      <c r="A900" t="s">
        <v>317</v>
      </c>
      <c r="B900" t="s">
        <v>318</v>
      </c>
      <c r="C900" s="80">
        <v>705.24</v>
      </c>
    </row>
    <row r="901" spans="1:3" x14ac:dyDescent="0.25">
      <c r="A901" t="s">
        <v>1895</v>
      </c>
      <c r="B901" t="s">
        <v>1896</v>
      </c>
      <c r="C901" s="80">
        <v>79354.22</v>
      </c>
    </row>
    <row r="902" spans="1:3" x14ac:dyDescent="0.25">
      <c r="A902" t="s">
        <v>401</v>
      </c>
      <c r="B902" t="s">
        <v>402</v>
      </c>
      <c r="C902" s="80">
        <v>29.95</v>
      </c>
    </row>
    <row r="903" spans="1:3" x14ac:dyDescent="0.25">
      <c r="A903" t="s">
        <v>1567</v>
      </c>
      <c r="B903" t="s">
        <v>1568</v>
      </c>
      <c r="C903" s="80">
        <v>5490.12</v>
      </c>
    </row>
    <row r="904" spans="1:3" x14ac:dyDescent="0.25">
      <c r="A904" t="s">
        <v>1251</v>
      </c>
      <c r="B904" t="s">
        <v>1252</v>
      </c>
      <c r="C904" s="80">
        <v>4970.1099999999997</v>
      </c>
    </row>
    <row r="905" spans="1:3" x14ac:dyDescent="0.25">
      <c r="A905" t="s">
        <v>445</v>
      </c>
      <c r="B905" t="s">
        <v>446</v>
      </c>
      <c r="C905" s="80">
        <v>902.6</v>
      </c>
    </row>
    <row r="906" spans="1:3" x14ac:dyDescent="0.25">
      <c r="A906" t="s">
        <v>1007</v>
      </c>
      <c r="B906" t="s">
        <v>1008</v>
      </c>
      <c r="C906" s="80">
        <v>11435.12</v>
      </c>
    </row>
    <row r="907" spans="1:3" x14ac:dyDescent="0.25">
      <c r="A907" t="s">
        <v>1317</v>
      </c>
      <c r="B907" t="s">
        <v>1318</v>
      </c>
      <c r="C907" s="80">
        <v>12152.21</v>
      </c>
    </row>
    <row r="908" spans="1:3" x14ac:dyDescent="0.25">
      <c r="A908" t="s">
        <v>1687</v>
      </c>
      <c r="B908" t="s">
        <v>1688</v>
      </c>
      <c r="C908" s="80">
        <v>69096.350000000006</v>
      </c>
    </row>
    <row r="909" spans="1:3" x14ac:dyDescent="0.25">
      <c r="A909" t="s">
        <v>1765</v>
      </c>
      <c r="B909" t="s">
        <v>1766</v>
      </c>
      <c r="C909" s="80">
        <v>80030.66</v>
      </c>
    </row>
    <row r="910" spans="1:3" x14ac:dyDescent="0.25">
      <c r="A910" t="s">
        <v>447</v>
      </c>
      <c r="B910" t="s">
        <v>448</v>
      </c>
      <c r="C910" s="80">
        <v>391.33</v>
      </c>
    </row>
    <row r="911" spans="1:3" x14ac:dyDescent="0.25">
      <c r="A911" t="s">
        <v>1959</v>
      </c>
      <c r="B911" t="s">
        <v>1960</v>
      </c>
      <c r="C911" s="80">
        <v>2129653.69</v>
      </c>
    </row>
    <row r="912" spans="1:3" x14ac:dyDescent="0.25">
      <c r="A912" t="s">
        <v>1773</v>
      </c>
      <c r="B912" t="s">
        <v>1774</v>
      </c>
      <c r="C912" s="80">
        <v>19526.560000000001</v>
      </c>
    </row>
    <row r="913" spans="1:3" x14ac:dyDescent="0.25">
      <c r="A913" t="s">
        <v>969</v>
      </c>
      <c r="B913" t="s">
        <v>970</v>
      </c>
      <c r="C913" s="80">
        <v>2038.93</v>
      </c>
    </row>
    <row r="914" spans="1:3" x14ac:dyDescent="0.25">
      <c r="A914" t="s">
        <v>1415</v>
      </c>
      <c r="B914" t="s">
        <v>1416</v>
      </c>
      <c r="C914" s="80">
        <v>3528.38</v>
      </c>
    </row>
    <row r="915" spans="1:3" x14ac:dyDescent="0.25">
      <c r="A915" t="s">
        <v>1729</v>
      </c>
      <c r="B915" t="s">
        <v>1730</v>
      </c>
      <c r="C915" s="80">
        <v>32264.45</v>
      </c>
    </row>
    <row r="916" spans="1:3" x14ac:dyDescent="0.25">
      <c r="A916" t="s">
        <v>529</v>
      </c>
      <c r="B916" t="s">
        <v>530</v>
      </c>
      <c r="C916" s="80">
        <v>98.81</v>
      </c>
    </row>
    <row r="917" spans="1:3" x14ac:dyDescent="0.25">
      <c r="A917" t="s">
        <v>645</v>
      </c>
      <c r="B917" t="s">
        <v>646</v>
      </c>
      <c r="C917" s="80">
        <v>361.94</v>
      </c>
    </row>
    <row r="918" spans="1:3" x14ac:dyDescent="0.25">
      <c r="A918" t="s">
        <v>451</v>
      </c>
      <c r="B918" t="s">
        <v>452</v>
      </c>
      <c r="C918" s="80">
        <v>244.15</v>
      </c>
    </row>
    <row r="919" spans="1:3" x14ac:dyDescent="0.25">
      <c r="A919" t="s">
        <v>835</v>
      </c>
      <c r="B919" t="s">
        <v>836</v>
      </c>
      <c r="C919" s="80">
        <v>2424.9499999999998</v>
      </c>
    </row>
    <row r="920" spans="1:3" x14ac:dyDescent="0.25">
      <c r="A920" t="s">
        <v>347</v>
      </c>
      <c r="B920" t="s">
        <v>348</v>
      </c>
      <c r="C920" s="80">
        <v>1.92</v>
      </c>
    </row>
    <row r="921" spans="1:3" x14ac:dyDescent="0.25">
      <c r="A921" t="s">
        <v>1197</v>
      </c>
      <c r="B921" t="s">
        <v>1198</v>
      </c>
      <c r="C921" s="80">
        <v>1020.91</v>
      </c>
    </row>
    <row r="922" spans="1:3" x14ac:dyDescent="0.25">
      <c r="A922" t="s">
        <v>1279</v>
      </c>
      <c r="B922" t="s">
        <v>1280</v>
      </c>
      <c r="C922" s="80">
        <v>2351.96</v>
      </c>
    </row>
    <row r="923" spans="1:3" x14ac:dyDescent="0.25">
      <c r="A923" t="s">
        <v>1233</v>
      </c>
      <c r="B923" t="s">
        <v>1234</v>
      </c>
      <c r="C923" s="80">
        <v>2294.54</v>
      </c>
    </row>
    <row r="924" spans="1:3" x14ac:dyDescent="0.25">
      <c r="A924" t="s">
        <v>1065</v>
      </c>
      <c r="B924" t="s">
        <v>1066</v>
      </c>
      <c r="C924" s="80">
        <v>2629.11</v>
      </c>
    </row>
    <row r="925" spans="1:3" x14ac:dyDescent="0.25">
      <c r="A925" t="s">
        <v>453</v>
      </c>
      <c r="B925" t="s">
        <v>454</v>
      </c>
      <c r="C925" s="80">
        <v>143</v>
      </c>
    </row>
    <row r="926" spans="1:3" x14ac:dyDescent="0.25">
      <c r="A926" t="s">
        <v>299</v>
      </c>
      <c r="B926" t="s">
        <v>300</v>
      </c>
      <c r="C926" s="80">
        <v>176.58</v>
      </c>
    </row>
    <row r="927" spans="1:3" x14ac:dyDescent="0.25">
      <c r="A927" t="s">
        <v>955</v>
      </c>
      <c r="B927" t="s">
        <v>956</v>
      </c>
      <c r="C927" s="80">
        <v>4936</v>
      </c>
    </row>
    <row r="928" spans="1:3" x14ac:dyDescent="0.25">
      <c r="A928" t="s">
        <v>1739</v>
      </c>
      <c r="B928" t="s">
        <v>1740</v>
      </c>
      <c r="C928" s="80">
        <v>37519.660000000003</v>
      </c>
    </row>
    <row r="929" spans="1:3" x14ac:dyDescent="0.25">
      <c r="A929" t="s">
        <v>459</v>
      </c>
      <c r="B929" t="s">
        <v>460</v>
      </c>
      <c r="C929" s="80">
        <v>17.3</v>
      </c>
    </row>
    <row r="930" spans="1:3" x14ac:dyDescent="0.25">
      <c r="A930" t="s">
        <v>1747</v>
      </c>
      <c r="B930" t="s">
        <v>1748</v>
      </c>
      <c r="C930" s="80">
        <v>39932.480000000003</v>
      </c>
    </row>
    <row r="931" spans="1:3" x14ac:dyDescent="0.25">
      <c r="A931" t="s">
        <v>1821</v>
      </c>
      <c r="B931" t="s">
        <v>1822</v>
      </c>
      <c r="C931" s="80">
        <v>83271.710000000006</v>
      </c>
    </row>
    <row r="932" spans="1:3" x14ac:dyDescent="0.25">
      <c r="A932" t="s">
        <v>1485</v>
      </c>
      <c r="B932" t="s">
        <v>1486</v>
      </c>
      <c r="C932" s="80">
        <v>3968.58</v>
      </c>
    </row>
    <row r="933" spans="1:3" x14ac:dyDescent="0.25">
      <c r="A933" t="s">
        <v>1819</v>
      </c>
      <c r="B933" t="s">
        <v>1820</v>
      </c>
      <c r="C933" s="80">
        <v>62153.31</v>
      </c>
    </row>
    <row r="934" spans="1:3" x14ac:dyDescent="0.25">
      <c r="A934" t="s">
        <v>1281</v>
      </c>
      <c r="B934" t="s">
        <v>1282</v>
      </c>
      <c r="C934" s="80">
        <v>3910.91</v>
      </c>
    </row>
    <row r="935" spans="1:3" x14ac:dyDescent="0.25">
      <c r="A935" t="s">
        <v>415</v>
      </c>
      <c r="B935" t="s">
        <v>416</v>
      </c>
      <c r="C935" s="80">
        <v>271.27</v>
      </c>
    </row>
    <row r="936" spans="1:3" x14ac:dyDescent="0.25">
      <c r="A936" t="s">
        <v>661</v>
      </c>
      <c r="B936" t="s">
        <v>662</v>
      </c>
      <c r="C936" s="80">
        <v>2330.7199999999998</v>
      </c>
    </row>
    <row r="937" spans="1:3" x14ac:dyDescent="0.25">
      <c r="A937" t="s">
        <v>1599</v>
      </c>
      <c r="B937" t="s">
        <v>1600</v>
      </c>
      <c r="C937" s="80">
        <v>15192.12</v>
      </c>
    </row>
    <row r="938" spans="1:3" x14ac:dyDescent="0.25">
      <c r="A938" t="s">
        <v>663</v>
      </c>
      <c r="B938" t="s">
        <v>664</v>
      </c>
      <c r="C938" s="80">
        <v>80.41</v>
      </c>
    </row>
    <row r="939" spans="1:3" x14ac:dyDescent="0.25">
      <c r="A939" t="s">
        <v>1509</v>
      </c>
      <c r="B939" t="s">
        <v>1510</v>
      </c>
      <c r="C939" s="80">
        <v>5129.54</v>
      </c>
    </row>
    <row r="940" spans="1:3" x14ac:dyDescent="0.25">
      <c r="A940" t="s">
        <v>565</v>
      </c>
      <c r="B940" t="s">
        <v>566</v>
      </c>
      <c r="C940" s="80">
        <v>2461.6999999999998</v>
      </c>
    </row>
    <row r="941" spans="1:3" x14ac:dyDescent="0.25">
      <c r="A941" t="s">
        <v>899</v>
      </c>
      <c r="B941" t="s">
        <v>900</v>
      </c>
      <c r="C941" s="80">
        <v>3290.82</v>
      </c>
    </row>
    <row r="942" spans="1:3" x14ac:dyDescent="0.25">
      <c r="A942" t="s">
        <v>1157</v>
      </c>
      <c r="B942" t="s">
        <v>1158</v>
      </c>
      <c r="C942" s="80">
        <v>3090.81</v>
      </c>
    </row>
    <row r="943" spans="1:3" x14ac:dyDescent="0.25">
      <c r="A943" t="s">
        <v>767</v>
      </c>
      <c r="B943" t="s">
        <v>768</v>
      </c>
      <c r="C943" s="80">
        <v>2558.86</v>
      </c>
    </row>
    <row r="944" spans="1:3" x14ac:dyDescent="0.25">
      <c r="A944" t="s">
        <v>115</v>
      </c>
      <c r="B944" t="s">
        <v>116</v>
      </c>
      <c r="C944" s="80">
        <v>2334.9899999999998</v>
      </c>
    </row>
    <row r="945" spans="1:3" x14ac:dyDescent="0.25">
      <c r="A945" t="s">
        <v>221</v>
      </c>
      <c r="B945" t="s">
        <v>222</v>
      </c>
      <c r="C945" s="80">
        <v>43.82</v>
      </c>
    </row>
    <row r="946" spans="1:3" x14ac:dyDescent="0.25">
      <c r="A946" t="s">
        <v>1151</v>
      </c>
      <c r="B946" t="s">
        <v>1152</v>
      </c>
      <c r="C946" s="80">
        <v>2031.83</v>
      </c>
    </row>
    <row r="947" spans="1:3" x14ac:dyDescent="0.25">
      <c r="A947" t="s">
        <v>285</v>
      </c>
      <c r="B947" t="s">
        <v>286</v>
      </c>
      <c r="C947" s="80">
        <v>107.56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B72-EC4F-4FCD-A32D-B85C5E8661FD}">
  <dimension ref="A1:E1009"/>
  <sheetViews>
    <sheetView workbookViewId="0">
      <selection activeCell="E3" sqref="E3"/>
    </sheetView>
  </sheetViews>
  <sheetFormatPr defaultRowHeight="15" x14ac:dyDescent="0.25"/>
  <cols>
    <col min="2" max="2" width="9" bestFit="1" customWidth="1"/>
    <col min="3" max="3" width="49.5703125" bestFit="1" customWidth="1"/>
    <col min="4" max="4" width="19.28515625" bestFit="1" customWidth="1"/>
    <col min="5" max="5" width="16.85546875" bestFit="1" customWidth="1"/>
  </cols>
  <sheetData>
    <row r="1" spans="1:5" x14ac:dyDescent="0.25">
      <c r="A1" s="67" t="s">
        <v>75</v>
      </c>
      <c r="B1" s="67" t="s">
        <v>1979</v>
      </c>
      <c r="C1" s="67" t="s">
        <v>1980</v>
      </c>
      <c r="D1" s="67" t="s">
        <v>1981</v>
      </c>
      <c r="E1" s="67" t="s">
        <v>1982</v>
      </c>
    </row>
    <row r="2" spans="1:5" s="76" customFormat="1" x14ac:dyDescent="0.25">
      <c r="A2" s="76">
        <v>2022</v>
      </c>
      <c r="B2" s="76" t="s">
        <v>1641</v>
      </c>
      <c r="C2" s="76" t="s">
        <v>2321</v>
      </c>
      <c r="D2" s="71">
        <v>40921325</v>
      </c>
      <c r="E2" s="71">
        <v>43353777</v>
      </c>
    </row>
    <row r="3" spans="1:5" x14ac:dyDescent="0.25">
      <c r="A3" s="79">
        <v>2022</v>
      </c>
      <c r="B3" s="78" t="s">
        <v>1641</v>
      </c>
      <c r="C3" s="67" t="s">
        <v>2321</v>
      </c>
      <c r="D3" s="71">
        <v>40921325</v>
      </c>
      <c r="E3" s="71">
        <v>43353777</v>
      </c>
    </row>
    <row r="4" spans="1:5" x14ac:dyDescent="0.25">
      <c r="A4" s="79">
        <v>2022</v>
      </c>
      <c r="B4" s="78" t="s">
        <v>233</v>
      </c>
      <c r="C4" s="67" t="s">
        <v>2825</v>
      </c>
      <c r="D4" s="71">
        <v>5665839</v>
      </c>
      <c r="E4" s="71">
        <v>5665839</v>
      </c>
    </row>
    <row r="5" spans="1:5" x14ac:dyDescent="0.25">
      <c r="A5" s="79">
        <v>2022</v>
      </c>
      <c r="B5" s="78" t="s">
        <v>1321</v>
      </c>
      <c r="C5" s="67" t="s">
        <v>1983</v>
      </c>
      <c r="D5" s="71">
        <v>23500268</v>
      </c>
      <c r="E5" s="71">
        <v>37828828</v>
      </c>
    </row>
    <row r="6" spans="1:5" x14ac:dyDescent="0.25">
      <c r="A6" s="79">
        <v>2022</v>
      </c>
      <c r="B6" s="78" t="s">
        <v>1321</v>
      </c>
      <c r="C6" s="67" t="s">
        <v>1983</v>
      </c>
      <c r="D6" s="71">
        <v>23500268</v>
      </c>
      <c r="E6" s="71">
        <v>37828828</v>
      </c>
    </row>
    <row r="7" spans="1:5" x14ac:dyDescent="0.25">
      <c r="A7" s="79">
        <v>2022</v>
      </c>
      <c r="B7" s="78" t="s">
        <v>1777</v>
      </c>
      <c r="C7" s="67" t="s">
        <v>2217</v>
      </c>
      <c r="D7" s="71">
        <v>210642918</v>
      </c>
      <c r="E7" s="71">
        <v>228858708</v>
      </c>
    </row>
    <row r="8" spans="1:5" x14ac:dyDescent="0.25">
      <c r="A8" s="79">
        <v>2022</v>
      </c>
      <c r="B8" s="78" t="s">
        <v>1377</v>
      </c>
      <c r="C8" s="67" t="s">
        <v>2806</v>
      </c>
      <c r="D8" s="71">
        <v>18721445</v>
      </c>
      <c r="E8" s="71">
        <v>18721445</v>
      </c>
    </row>
    <row r="9" spans="1:5" x14ac:dyDescent="0.25">
      <c r="A9" s="79">
        <v>2022</v>
      </c>
      <c r="B9" s="78" t="s">
        <v>1155</v>
      </c>
      <c r="C9" s="67" t="s">
        <v>2819</v>
      </c>
      <c r="D9" s="71">
        <v>17648281</v>
      </c>
      <c r="E9" s="71">
        <v>17648281</v>
      </c>
    </row>
    <row r="10" spans="1:5" x14ac:dyDescent="0.25">
      <c r="A10" s="79">
        <v>2022</v>
      </c>
      <c r="B10" s="78" t="s">
        <v>1059</v>
      </c>
      <c r="C10" s="67" t="s">
        <v>2837</v>
      </c>
      <c r="D10" s="71">
        <v>10153200</v>
      </c>
      <c r="E10" s="71">
        <v>10153200</v>
      </c>
    </row>
    <row r="11" spans="1:5" x14ac:dyDescent="0.25">
      <c r="A11" s="79">
        <v>2022</v>
      </c>
      <c r="B11" s="78" t="s">
        <v>1585</v>
      </c>
      <c r="C11" s="67" t="s">
        <v>2662</v>
      </c>
      <c r="D11" s="71">
        <v>54654413</v>
      </c>
      <c r="E11" s="71">
        <v>55300558</v>
      </c>
    </row>
    <row r="12" spans="1:5" x14ac:dyDescent="0.25">
      <c r="A12" s="79">
        <v>2022</v>
      </c>
      <c r="B12" s="78" t="s">
        <v>1235</v>
      </c>
      <c r="C12" s="67" t="s">
        <v>2070</v>
      </c>
      <c r="D12" s="71">
        <v>25161170</v>
      </c>
      <c r="E12" s="71">
        <v>25161170</v>
      </c>
    </row>
    <row r="13" spans="1:5" x14ac:dyDescent="0.25">
      <c r="A13" s="79">
        <v>2022</v>
      </c>
      <c r="B13" s="78" t="s">
        <v>1787</v>
      </c>
      <c r="C13" s="67" t="s">
        <v>2614</v>
      </c>
      <c r="D13" s="71">
        <v>102738965</v>
      </c>
      <c r="E13" s="71">
        <v>102738965</v>
      </c>
    </row>
    <row r="14" spans="1:5" x14ac:dyDescent="0.25">
      <c r="A14" s="79">
        <v>2022</v>
      </c>
      <c r="B14" s="78" t="s">
        <v>1123</v>
      </c>
      <c r="C14" s="67" t="s">
        <v>2587</v>
      </c>
      <c r="D14" s="71">
        <v>10131888</v>
      </c>
      <c r="E14" s="71">
        <v>10131888</v>
      </c>
    </row>
    <row r="15" spans="1:5" x14ac:dyDescent="0.25">
      <c r="A15" s="79">
        <v>2022</v>
      </c>
      <c r="B15" s="78" t="s">
        <v>1093</v>
      </c>
      <c r="C15" s="67" t="s">
        <v>2521</v>
      </c>
      <c r="D15" s="71">
        <v>30008798</v>
      </c>
      <c r="E15" s="71">
        <v>30008798</v>
      </c>
    </row>
    <row r="16" spans="1:5" x14ac:dyDescent="0.25">
      <c r="A16" s="79">
        <v>2022</v>
      </c>
      <c r="B16" s="78" t="s">
        <v>1367</v>
      </c>
      <c r="C16" s="67" t="s">
        <v>2373</v>
      </c>
      <c r="D16" s="71">
        <v>21871161</v>
      </c>
      <c r="E16" s="71">
        <v>21871161</v>
      </c>
    </row>
    <row r="17" spans="1:5" x14ac:dyDescent="0.25">
      <c r="A17" s="79">
        <v>2022</v>
      </c>
      <c r="B17" s="78" t="s">
        <v>461</v>
      </c>
      <c r="C17" s="67" t="s">
        <v>2313</v>
      </c>
      <c r="D17" s="71">
        <v>2727151</v>
      </c>
      <c r="E17" s="71">
        <v>2727151</v>
      </c>
    </row>
    <row r="18" spans="1:5" x14ac:dyDescent="0.25">
      <c r="A18" s="79">
        <v>2022</v>
      </c>
      <c r="B18" s="78" t="s">
        <v>1855</v>
      </c>
      <c r="C18" s="67" t="s">
        <v>2501</v>
      </c>
      <c r="D18" s="71">
        <v>271402903</v>
      </c>
      <c r="E18" s="71">
        <v>284880205</v>
      </c>
    </row>
    <row r="19" spans="1:5" x14ac:dyDescent="0.25">
      <c r="A19" s="79">
        <v>2022</v>
      </c>
      <c r="B19" s="78" t="s">
        <v>977</v>
      </c>
      <c r="C19" s="67" t="s">
        <v>2682</v>
      </c>
      <c r="D19" s="71">
        <v>25928335</v>
      </c>
      <c r="E19" s="71">
        <v>25928335</v>
      </c>
    </row>
    <row r="20" spans="1:5" x14ac:dyDescent="0.25">
      <c r="A20" s="79">
        <v>2022</v>
      </c>
      <c r="B20" s="78" t="s">
        <v>1095</v>
      </c>
      <c r="C20" s="67" t="s">
        <v>2845</v>
      </c>
      <c r="D20" s="71">
        <v>13433295</v>
      </c>
      <c r="E20" s="71">
        <v>13433295</v>
      </c>
    </row>
    <row r="21" spans="1:5" x14ac:dyDescent="0.25">
      <c r="A21" s="79">
        <v>2022</v>
      </c>
      <c r="B21" s="78" t="s">
        <v>1431</v>
      </c>
      <c r="C21" s="67" t="s">
        <v>2080</v>
      </c>
      <c r="D21" s="71">
        <v>31660255</v>
      </c>
      <c r="E21" s="71">
        <v>31660255</v>
      </c>
    </row>
    <row r="22" spans="1:5" x14ac:dyDescent="0.25">
      <c r="A22" s="79">
        <v>2022</v>
      </c>
      <c r="B22" s="78" t="s">
        <v>1647</v>
      </c>
      <c r="C22" s="67" t="s">
        <v>2071</v>
      </c>
      <c r="D22" s="71">
        <v>67942340</v>
      </c>
      <c r="E22" s="71">
        <v>67942340</v>
      </c>
    </row>
    <row r="23" spans="1:5" x14ac:dyDescent="0.25">
      <c r="A23" s="79">
        <v>2022</v>
      </c>
      <c r="B23" s="78" t="s">
        <v>761</v>
      </c>
      <c r="C23" s="67" t="s">
        <v>2151</v>
      </c>
      <c r="D23" s="71">
        <v>3974687</v>
      </c>
      <c r="E23" s="71">
        <v>3974687</v>
      </c>
    </row>
    <row r="24" spans="1:5" x14ac:dyDescent="0.25">
      <c r="A24" s="79">
        <v>2022</v>
      </c>
      <c r="B24" s="78" t="s">
        <v>1479</v>
      </c>
      <c r="C24" s="67" t="s">
        <v>2761</v>
      </c>
      <c r="D24" s="71">
        <v>65198686</v>
      </c>
      <c r="E24" s="71">
        <v>70116596</v>
      </c>
    </row>
    <row r="25" spans="1:5" x14ac:dyDescent="0.25">
      <c r="A25" s="79">
        <v>2022</v>
      </c>
      <c r="B25" s="78" t="s">
        <v>1915</v>
      </c>
      <c r="C25" s="67" t="s">
        <v>2683</v>
      </c>
      <c r="D25" s="71">
        <v>1208357966</v>
      </c>
      <c r="E25" s="71">
        <v>1565986722</v>
      </c>
    </row>
    <row r="26" spans="1:5" x14ac:dyDescent="0.25">
      <c r="A26" s="79">
        <v>2022</v>
      </c>
      <c r="B26" s="78" t="s">
        <v>523</v>
      </c>
      <c r="C26" s="67" t="s">
        <v>2552</v>
      </c>
      <c r="D26" s="71">
        <v>8297305</v>
      </c>
      <c r="E26" s="71">
        <v>11768878</v>
      </c>
    </row>
    <row r="27" spans="1:5" x14ac:dyDescent="0.25">
      <c r="A27" s="79">
        <v>2022</v>
      </c>
      <c r="B27" s="78" t="s">
        <v>1961</v>
      </c>
      <c r="C27" s="67" t="s">
        <v>2774</v>
      </c>
      <c r="D27" s="71">
        <v>3406697589</v>
      </c>
      <c r="E27" s="71">
        <v>3424373167</v>
      </c>
    </row>
    <row r="28" spans="1:5" x14ac:dyDescent="0.25">
      <c r="A28" s="79">
        <v>2022</v>
      </c>
      <c r="B28" s="78" t="s">
        <v>1847</v>
      </c>
      <c r="C28" s="67" t="s">
        <v>2477</v>
      </c>
      <c r="D28" s="71">
        <v>146571701</v>
      </c>
      <c r="E28" s="71">
        <v>153557767</v>
      </c>
    </row>
    <row r="29" spans="1:5" x14ac:dyDescent="0.25">
      <c r="A29" s="79">
        <v>2022</v>
      </c>
      <c r="B29" s="78" t="s">
        <v>237</v>
      </c>
      <c r="C29" s="67" t="s">
        <v>2190</v>
      </c>
      <c r="D29" s="71">
        <v>2624438</v>
      </c>
      <c r="E29" s="71">
        <v>2624438</v>
      </c>
    </row>
    <row r="30" spans="1:5" x14ac:dyDescent="0.25">
      <c r="A30" s="79">
        <v>2022</v>
      </c>
      <c r="B30" s="78" t="s">
        <v>993</v>
      </c>
      <c r="C30" s="67" t="s">
        <v>2433</v>
      </c>
      <c r="D30" s="71">
        <v>8172120</v>
      </c>
      <c r="E30" s="71">
        <v>8172120</v>
      </c>
    </row>
    <row r="31" spans="1:5" x14ac:dyDescent="0.25">
      <c r="A31" s="79">
        <v>2022</v>
      </c>
      <c r="B31" s="78" t="s">
        <v>1457</v>
      </c>
      <c r="C31" s="67" t="s">
        <v>2115</v>
      </c>
      <c r="D31" s="71">
        <v>31365197</v>
      </c>
      <c r="E31" s="71">
        <v>32681484</v>
      </c>
    </row>
    <row r="32" spans="1:5" x14ac:dyDescent="0.25">
      <c r="A32" s="79">
        <v>2022</v>
      </c>
      <c r="B32" s="78" t="s">
        <v>1947</v>
      </c>
      <c r="C32" s="67" t="s">
        <v>2684</v>
      </c>
      <c r="D32" s="71">
        <v>4683389431</v>
      </c>
      <c r="E32" s="71">
        <v>5049775865</v>
      </c>
    </row>
    <row r="33" spans="1:5" x14ac:dyDescent="0.25">
      <c r="A33" s="79">
        <v>2022</v>
      </c>
      <c r="B33" s="78" t="s">
        <v>1165</v>
      </c>
      <c r="C33" s="67" t="s">
        <v>2880</v>
      </c>
      <c r="D33" s="71">
        <v>12162991</v>
      </c>
      <c r="E33" s="71">
        <v>12162991</v>
      </c>
    </row>
    <row r="34" spans="1:5" x14ac:dyDescent="0.25">
      <c r="A34" s="79">
        <v>2022</v>
      </c>
      <c r="B34" s="78" t="s">
        <v>1465</v>
      </c>
      <c r="C34" s="67" t="s">
        <v>2081</v>
      </c>
      <c r="D34" s="71">
        <v>31645465</v>
      </c>
      <c r="E34" s="71">
        <v>31645465</v>
      </c>
    </row>
    <row r="35" spans="1:5" x14ac:dyDescent="0.25">
      <c r="A35" s="79">
        <v>2022</v>
      </c>
      <c r="B35" s="78" t="s">
        <v>981</v>
      </c>
      <c r="C35" s="67" t="s">
        <v>2102</v>
      </c>
      <c r="D35" s="71">
        <v>13683842</v>
      </c>
      <c r="E35" s="71">
        <v>23410578</v>
      </c>
    </row>
    <row r="36" spans="1:5" x14ac:dyDescent="0.25">
      <c r="A36" s="79">
        <v>2022</v>
      </c>
      <c r="B36" s="78" t="s">
        <v>335</v>
      </c>
      <c r="C36" s="67" t="s">
        <v>2631</v>
      </c>
      <c r="D36" s="71">
        <v>4721590</v>
      </c>
      <c r="E36" s="71">
        <v>4721590</v>
      </c>
    </row>
    <row r="37" spans="1:5" x14ac:dyDescent="0.25">
      <c r="A37" s="79">
        <v>2022</v>
      </c>
      <c r="B37" s="78" t="s">
        <v>247</v>
      </c>
      <c r="C37" s="67" t="s">
        <v>2082</v>
      </c>
      <c r="D37" s="71">
        <v>1299145</v>
      </c>
      <c r="E37" s="71">
        <v>1299145</v>
      </c>
    </row>
    <row r="38" spans="1:5" x14ac:dyDescent="0.25">
      <c r="A38" s="79">
        <v>2022</v>
      </c>
      <c r="B38" s="78" t="s">
        <v>373</v>
      </c>
      <c r="C38" s="67" t="s">
        <v>2204</v>
      </c>
      <c r="D38" s="71">
        <v>2394816</v>
      </c>
      <c r="E38" s="71">
        <v>2394816</v>
      </c>
    </row>
    <row r="39" spans="1:5" x14ac:dyDescent="0.25">
      <c r="A39" s="79">
        <v>2022</v>
      </c>
      <c r="B39" s="78" t="s">
        <v>249</v>
      </c>
      <c r="C39" s="67" t="s">
        <v>2807</v>
      </c>
      <c r="D39" s="71">
        <v>2928862</v>
      </c>
      <c r="E39" s="71">
        <v>2928862</v>
      </c>
    </row>
    <row r="40" spans="1:5" x14ac:dyDescent="0.25">
      <c r="A40" s="79">
        <v>2022</v>
      </c>
      <c r="B40" s="78" t="s">
        <v>1033</v>
      </c>
      <c r="C40" s="67" t="s">
        <v>2300</v>
      </c>
      <c r="D40" s="71">
        <v>9467410</v>
      </c>
      <c r="E40" s="71">
        <v>9467410</v>
      </c>
    </row>
    <row r="41" spans="1:5" x14ac:dyDescent="0.25">
      <c r="A41" s="79">
        <v>2022</v>
      </c>
      <c r="B41" s="78" t="s">
        <v>1413</v>
      </c>
      <c r="C41" s="67" t="s">
        <v>2294</v>
      </c>
      <c r="D41" s="71">
        <v>26830290</v>
      </c>
      <c r="E41" s="71">
        <v>26830290</v>
      </c>
    </row>
    <row r="42" spans="1:5" x14ac:dyDescent="0.25">
      <c r="A42" s="79">
        <v>2022</v>
      </c>
      <c r="B42" s="78" t="s">
        <v>1499</v>
      </c>
      <c r="C42" s="67" t="s">
        <v>2264</v>
      </c>
      <c r="D42" s="71">
        <v>348226077</v>
      </c>
      <c r="E42" s="71">
        <v>387255761</v>
      </c>
    </row>
    <row r="43" spans="1:5" x14ac:dyDescent="0.25">
      <c r="A43" s="79">
        <v>2022</v>
      </c>
      <c r="B43" s="78" t="s">
        <v>665</v>
      </c>
      <c r="C43" s="67" t="s">
        <v>2421</v>
      </c>
      <c r="D43" s="71">
        <v>3923847</v>
      </c>
      <c r="E43" s="71">
        <v>3923847</v>
      </c>
    </row>
    <row r="44" spans="1:5" x14ac:dyDescent="0.25">
      <c r="A44" s="79">
        <v>2022</v>
      </c>
      <c r="B44" s="78" t="s">
        <v>1719</v>
      </c>
      <c r="C44" s="67" t="s">
        <v>2274</v>
      </c>
      <c r="D44" s="71">
        <v>253685599</v>
      </c>
      <c r="E44" s="71">
        <v>336160164</v>
      </c>
    </row>
    <row r="45" spans="1:5" x14ac:dyDescent="0.25">
      <c r="A45" s="79">
        <v>2022</v>
      </c>
      <c r="B45" s="78" t="s">
        <v>995</v>
      </c>
      <c r="C45" s="67" t="s">
        <v>2639</v>
      </c>
      <c r="D45" s="71">
        <v>14067288</v>
      </c>
      <c r="E45" s="71">
        <v>14067288</v>
      </c>
    </row>
    <row r="46" spans="1:5" x14ac:dyDescent="0.25">
      <c r="A46" s="79">
        <v>2022</v>
      </c>
      <c r="B46" s="78" t="s">
        <v>151</v>
      </c>
      <c r="C46" s="67" t="s">
        <v>2205</v>
      </c>
      <c r="D46" s="71">
        <v>5971595</v>
      </c>
      <c r="E46" s="71">
        <v>5971595</v>
      </c>
    </row>
    <row r="47" spans="1:5" x14ac:dyDescent="0.25">
      <c r="A47" s="79">
        <v>2022</v>
      </c>
      <c r="B47" s="78" t="s">
        <v>753</v>
      </c>
      <c r="C47" s="67" t="s">
        <v>2623</v>
      </c>
      <c r="D47" s="71">
        <v>6837098</v>
      </c>
      <c r="E47" s="71">
        <v>6837098</v>
      </c>
    </row>
    <row r="48" spans="1:5" x14ac:dyDescent="0.25">
      <c r="A48" s="79">
        <v>2022</v>
      </c>
      <c r="B48" s="78" t="s">
        <v>1411</v>
      </c>
      <c r="C48" s="67" t="s">
        <v>2016</v>
      </c>
      <c r="D48" s="71">
        <v>79960383</v>
      </c>
      <c r="E48" s="71">
        <v>97632770</v>
      </c>
    </row>
    <row r="49" spans="1:5" x14ac:dyDescent="0.25">
      <c r="A49" s="79">
        <v>2022</v>
      </c>
      <c r="B49" s="78" t="s">
        <v>1879</v>
      </c>
      <c r="C49" s="67" t="s">
        <v>2116</v>
      </c>
      <c r="D49" s="71">
        <v>236696753</v>
      </c>
      <c r="E49" s="71">
        <v>241947422</v>
      </c>
    </row>
    <row r="50" spans="1:5" x14ac:dyDescent="0.25">
      <c r="A50" s="79">
        <v>2022</v>
      </c>
      <c r="B50" s="78" t="s">
        <v>787</v>
      </c>
      <c r="C50" s="67" t="s">
        <v>2728</v>
      </c>
      <c r="D50" s="71">
        <v>5932590</v>
      </c>
      <c r="E50" s="71">
        <v>6060490</v>
      </c>
    </row>
    <row r="51" spans="1:5" x14ac:dyDescent="0.25">
      <c r="A51" s="79">
        <v>2022</v>
      </c>
      <c r="B51" s="78" t="s">
        <v>1715</v>
      </c>
      <c r="C51" s="67" t="s">
        <v>2011</v>
      </c>
      <c r="D51" s="71">
        <v>59734725</v>
      </c>
      <c r="E51" s="71">
        <v>59734725</v>
      </c>
    </row>
    <row r="52" spans="1:5" x14ac:dyDescent="0.25">
      <c r="A52" s="79">
        <v>2022</v>
      </c>
      <c r="B52" s="78" t="s">
        <v>1471</v>
      </c>
      <c r="C52" s="67" t="s">
        <v>2143</v>
      </c>
      <c r="D52" s="71">
        <v>30510377</v>
      </c>
      <c r="E52" s="71">
        <v>30510377</v>
      </c>
    </row>
    <row r="53" spans="1:5" x14ac:dyDescent="0.25">
      <c r="A53" s="79">
        <v>2022</v>
      </c>
      <c r="B53" s="78" t="s">
        <v>539</v>
      </c>
      <c r="C53" s="67" t="s">
        <v>2060</v>
      </c>
      <c r="D53" s="71">
        <v>4015461</v>
      </c>
      <c r="E53" s="71">
        <v>4015461</v>
      </c>
    </row>
    <row r="54" spans="1:5" x14ac:dyDescent="0.25">
      <c r="A54" s="79">
        <v>2022</v>
      </c>
      <c r="B54" s="78" t="s">
        <v>1609</v>
      </c>
      <c r="C54" s="67" t="s">
        <v>2694</v>
      </c>
      <c r="D54" s="71">
        <v>74269644</v>
      </c>
      <c r="E54" s="71">
        <v>74639030</v>
      </c>
    </row>
    <row r="55" spans="1:5" x14ac:dyDescent="0.25">
      <c r="A55" s="79">
        <v>2022</v>
      </c>
      <c r="B55" s="78" t="s">
        <v>555</v>
      </c>
      <c r="C55" s="67" t="s">
        <v>2654</v>
      </c>
      <c r="D55" s="71">
        <v>1235537</v>
      </c>
      <c r="E55" s="71">
        <v>1235537</v>
      </c>
    </row>
    <row r="56" spans="1:5" x14ac:dyDescent="0.25">
      <c r="A56" s="79">
        <v>2022</v>
      </c>
      <c r="B56" s="78" t="s">
        <v>1147</v>
      </c>
      <c r="C56" s="67" t="s">
        <v>2853</v>
      </c>
      <c r="D56" s="71">
        <v>19594694</v>
      </c>
      <c r="E56" s="71">
        <v>19594694</v>
      </c>
    </row>
    <row r="57" spans="1:5" x14ac:dyDescent="0.25">
      <c r="A57" s="79">
        <v>2022</v>
      </c>
      <c r="B57" s="78" t="s">
        <v>859</v>
      </c>
      <c r="C57" s="67" t="s">
        <v>2348</v>
      </c>
      <c r="D57" s="71">
        <v>3995439</v>
      </c>
      <c r="E57" s="71">
        <v>3995439</v>
      </c>
    </row>
    <row r="58" spans="1:5" x14ac:dyDescent="0.25">
      <c r="A58" s="79">
        <v>2022</v>
      </c>
      <c r="B58" s="78" t="s">
        <v>343</v>
      </c>
      <c r="C58" s="67" t="s">
        <v>2434</v>
      </c>
      <c r="D58" s="71">
        <v>2387017</v>
      </c>
      <c r="E58" s="71">
        <v>2387017</v>
      </c>
    </row>
    <row r="59" spans="1:5" x14ac:dyDescent="0.25">
      <c r="A59" s="79">
        <v>2022</v>
      </c>
      <c r="B59" s="78" t="s">
        <v>193</v>
      </c>
      <c r="C59" s="67" t="s">
        <v>2275</v>
      </c>
      <c r="D59" s="71">
        <v>3567764</v>
      </c>
      <c r="E59" s="71">
        <v>3567764</v>
      </c>
    </row>
    <row r="60" spans="1:5" x14ac:dyDescent="0.25">
      <c r="A60" s="79">
        <v>2022</v>
      </c>
      <c r="B60" s="78" t="s">
        <v>1297</v>
      </c>
      <c r="C60" s="67" t="s">
        <v>2502</v>
      </c>
      <c r="D60" s="71">
        <v>27801569</v>
      </c>
      <c r="E60" s="71">
        <v>27801569</v>
      </c>
    </row>
    <row r="61" spans="1:5" x14ac:dyDescent="0.25">
      <c r="A61" s="79">
        <v>2022</v>
      </c>
      <c r="B61" s="78" t="s">
        <v>105</v>
      </c>
      <c r="C61" s="67" t="s">
        <v>2276</v>
      </c>
      <c r="D61" s="71">
        <v>1036061</v>
      </c>
      <c r="E61" s="71">
        <v>1036061</v>
      </c>
    </row>
    <row r="62" spans="1:5" x14ac:dyDescent="0.25">
      <c r="A62" s="79">
        <v>2022</v>
      </c>
      <c r="B62" s="78" t="s">
        <v>443</v>
      </c>
      <c r="C62" s="67" t="s">
        <v>2568</v>
      </c>
      <c r="D62" s="71">
        <v>3284481</v>
      </c>
      <c r="E62" s="71">
        <v>3284481</v>
      </c>
    </row>
    <row r="63" spans="1:5" x14ac:dyDescent="0.25">
      <c r="A63" s="79">
        <v>2022</v>
      </c>
      <c r="B63" s="78" t="s">
        <v>443</v>
      </c>
      <c r="C63" s="67" t="s">
        <v>2568</v>
      </c>
      <c r="D63" s="71">
        <v>3284481</v>
      </c>
      <c r="E63" s="71">
        <v>3284481</v>
      </c>
    </row>
    <row r="64" spans="1:5" x14ac:dyDescent="0.25">
      <c r="A64" s="79">
        <v>2022</v>
      </c>
      <c r="B64" s="78" t="s">
        <v>543</v>
      </c>
      <c r="C64" s="67" t="s">
        <v>2854</v>
      </c>
      <c r="D64" s="71">
        <v>4789117</v>
      </c>
      <c r="E64" s="71">
        <v>4789117</v>
      </c>
    </row>
    <row r="65" spans="1:5" x14ac:dyDescent="0.25">
      <c r="A65" s="79">
        <v>2022</v>
      </c>
      <c r="B65" s="78" t="s">
        <v>199</v>
      </c>
      <c r="C65" s="67" t="s">
        <v>2152</v>
      </c>
      <c r="D65" s="71">
        <v>995277</v>
      </c>
      <c r="E65" s="71">
        <v>995277</v>
      </c>
    </row>
    <row r="66" spans="1:5" x14ac:dyDescent="0.25">
      <c r="A66" s="79">
        <v>2022</v>
      </c>
      <c r="B66" s="78" t="s">
        <v>1043</v>
      </c>
      <c r="C66" s="67" t="s">
        <v>2459</v>
      </c>
      <c r="D66" s="71">
        <v>9165840</v>
      </c>
      <c r="E66" s="71">
        <v>9165840</v>
      </c>
    </row>
    <row r="67" spans="1:5" x14ac:dyDescent="0.25">
      <c r="A67" s="79">
        <v>2022</v>
      </c>
      <c r="B67" s="78" t="s">
        <v>1257</v>
      </c>
      <c r="C67" s="67" t="s">
        <v>2422</v>
      </c>
      <c r="D67" s="71">
        <v>15690870</v>
      </c>
      <c r="E67" s="71">
        <v>15690870</v>
      </c>
    </row>
    <row r="68" spans="1:5" x14ac:dyDescent="0.25">
      <c r="A68" s="79">
        <v>2022</v>
      </c>
      <c r="B68" s="78" t="s">
        <v>1461</v>
      </c>
      <c r="C68" s="67" t="s">
        <v>2445</v>
      </c>
      <c r="D68" s="71">
        <v>33082650</v>
      </c>
      <c r="E68" s="71">
        <v>36168290</v>
      </c>
    </row>
    <row r="69" spans="1:5" x14ac:dyDescent="0.25">
      <c r="A69" s="79">
        <v>2022</v>
      </c>
      <c r="B69" s="78" t="s">
        <v>1075</v>
      </c>
      <c r="C69" s="67" t="s">
        <v>2349</v>
      </c>
      <c r="D69" s="71">
        <v>12031032</v>
      </c>
      <c r="E69" s="71">
        <v>12031032</v>
      </c>
    </row>
    <row r="70" spans="1:5" x14ac:dyDescent="0.25">
      <c r="A70" s="79">
        <v>2022</v>
      </c>
      <c r="B70" s="78" t="s">
        <v>1057</v>
      </c>
      <c r="C70" s="67" t="s">
        <v>2569</v>
      </c>
      <c r="D70" s="71">
        <v>6879976</v>
      </c>
      <c r="E70" s="71">
        <v>6879976</v>
      </c>
    </row>
    <row r="71" spans="1:5" x14ac:dyDescent="0.25">
      <c r="A71" s="79">
        <v>2022</v>
      </c>
      <c r="B71" s="78" t="s">
        <v>95</v>
      </c>
      <c r="C71" s="67" t="s">
        <v>2717</v>
      </c>
      <c r="D71" s="71">
        <v>458715</v>
      </c>
      <c r="E71" s="71">
        <v>458715</v>
      </c>
    </row>
    <row r="72" spans="1:5" x14ac:dyDescent="0.25">
      <c r="A72" s="79">
        <v>2022</v>
      </c>
      <c r="B72" s="78" t="s">
        <v>577</v>
      </c>
      <c r="C72" s="67" t="s">
        <v>2339</v>
      </c>
      <c r="D72" s="71">
        <v>8566667</v>
      </c>
      <c r="E72" s="71">
        <v>8566667</v>
      </c>
    </row>
    <row r="73" spans="1:5" x14ac:dyDescent="0.25">
      <c r="A73" s="79">
        <v>2022</v>
      </c>
      <c r="B73" s="78" t="s">
        <v>133</v>
      </c>
      <c r="C73" s="67" t="s">
        <v>2041</v>
      </c>
      <c r="D73" s="71">
        <v>3826463</v>
      </c>
      <c r="E73" s="71">
        <v>3826463</v>
      </c>
    </row>
    <row r="74" spans="1:5" x14ac:dyDescent="0.25">
      <c r="A74" s="79">
        <v>2022</v>
      </c>
      <c r="B74" s="78" t="s">
        <v>1613</v>
      </c>
      <c r="C74" s="67" t="s">
        <v>2799</v>
      </c>
      <c r="D74" s="71">
        <v>30351646</v>
      </c>
      <c r="E74" s="71">
        <v>30351646</v>
      </c>
    </row>
    <row r="75" spans="1:5" x14ac:dyDescent="0.25">
      <c r="A75" s="79">
        <v>2022</v>
      </c>
      <c r="B75" s="78" t="s">
        <v>1751</v>
      </c>
      <c r="C75" s="67" t="s">
        <v>2017</v>
      </c>
      <c r="D75" s="71">
        <v>66961083</v>
      </c>
      <c r="E75" s="71">
        <v>76355196</v>
      </c>
    </row>
    <row r="76" spans="1:5" x14ac:dyDescent="0.25">
      <c r="A76" s="79">
        <v>2022</v>
      </c>
      <c r="B76" s="78" t="s">
        <v>1709</v>
      </c>
      <c r="C76" s="67" t="s">
        <v>2435</v>
      </c>
      <c r="D76" s="71">
        <v>98100076</v>
      </c>
      <c r="E76" s="71">
        <v>120250357</v>
      </c>
    </row>
    <row r="77" spans="1:5" x14ac:dyDescent="0.25">
      <c r="A77" s="79">
        <v>2022</v>
      </c>
      <c r="B77" s="78" t="s">
        <v>1731</v>
      </c>
      <c r="C77" s="67" t="s">
        <v>2901</v>
      </c>
      <c r="D77" s="71">
        <v>80954962</v>
      </c>
      <c r="E77" s="71">
        <v>81861427</v>
      </c>
    </row>
    <row r="78" spans="1:5" x14ac:dyDescent="0.25">
      <c r="A78" s="79">
        <v>2022</v>
      </c>
      <c r="B78" s="78" t="s">
        <v>913</v>
      </c>
      <c r="C78" s="67" t="s">
        <v>2123</v>
      </c>
      <c r="D78" s="71">
        <v>8923189</v>
      </c>
      <c r="E78" s="71">
        <v>8923189</v>
      </c>
    </row>
    <row r="79" spans="1:5" x14ac:dyDescent="0.25">
      <c r="A79" s="79">
        <v>2022</v>
      </c>
      <c r="B79" s="78" t="s">
        <v>123</v>
      </c>
      <c r="C79" s="67" t="s">
        <v>2718</v>
      </c>
      <c r="D79" s="71">
        <v>602064</v>
      </c>
      <c r="E79" s="71">
        <v>602064</v>
      </c>
    </row>
    <row r="80" spans="1:5" x14ac:dyDescent="0.25">
      <c r="A80" s="79">
        <v>2022</v>
      </c>
      <c r="B80" s="78" t="s">
        <v>101</v>
      </c>
      <c r="C80" s="67" t="s">
        <v>2042</v>
      </c>
      <c r="D80" s="71">
        <v>461796</v>
      </c>
      <c r="E80" s="71">
        <v>461796</v>
      </c>
    </row>
    <row r="81" spans="1:5" x14ac:dyDescent="0.25">
      <c r="A81" s="79">
        <v>2022</v>
      </c>
      <c r="B81" s="78" t="s">
        <v>273</v>
      </c>
      <c r="C81" s="67" t="s">
        <v>2277</v>
      </c>
      <c r="D81" s="71">
        <v>2936890</v>
      </c>
      <c r="E81" s="71">
        <v>2936890</v>
      </c>
    </row>
    <row r="82" spans="1:5" x14ac:dyDescent="0.25">
      <c r="A82" s="79">
        <v>2022</v>
      </c>
      <c r="B82" s="78" t="s">
        <v>1205</v>
      </c>
      <c r="C82" s="67" t="s">
        <v>2522</v>
      </c>
      <c r="D82" s="71">
        <v>19079018</v>
      </c>
      <c r="E82" s="71">
        <v>19079018</v>
      </c>
    </row>
    <row r="83" spans="1:5" x14ac:dyDescent="0.25">
      <c r="A83" s="79">
        <v>2022</v>
      </c>
      <c r="B83" s="78" t="s">
        <v>1955</v>
      </c>
      <c r="C83" s="67" t="s">
        <v>2736</v>
      </c>
      <c r="D83" s="71">
        <v>2755169649</v>
      </c>
      <c r="E83" s="71">
        <v>2892551723</v>
      </c>
    </row>
    <row r="84" spans="1:5" x14ac:dyDescent="0.25">
      <c r="A84" s="79">
        <v>2022</v>
      </c>
      <c r="B84" s="78" t="s">
        <v>153</v>
      </c>
      <c r="C84" s="67" t="s">
        <v>2560</v>
      </c>
      <c r="D84" s="71">
        <v>5839530</v>
      </c>
      <c r="E84" s="71">
        <v>5839530</v>
      </c>
    </row>
    <row r="85" spans="1:5" x14ac:dyDescent="0.25">
      <c r="A85" s="79">
        <v>2022</v>
      </c>
      <c r="B85" s="78" t="s">
        <v>153</v>
      </c>
      <c r="C85" s="67" t="s">
        <v>2560</v>
      </c>
      <c r="D85" s="71">
        <v>5839530</v>
      </c>
      <c r="E85" s="71">
        <v>5839530</v>
      </c>
    </row>
    <row r="86" spans="1:5" x14ac:dyDescent="0.25">
      <c r="A86" s="79">
        <v>2022</v>
      </c>
      <c r="B86" s="78" t="s">
        <v>941</v>
      </c>
      <c r="C86" s="67" t="s">
        <v>2812</v>
      </c>
      <c r="D86" s="71">
        <v>7454653</v>
      </c>
      <c r="E86" s="71">
        <v>7454653</v>
      </c>
    </row>
    <row r="87" spans="1:5" x14ac:dyDescent="0.25">
      <c r="A87" s="79">
        <v>2022</v>
      </c>
      <c r="B87" s="78" t="s">
        <v>647</v>
      </c>
      <c r="C87" s="67" t="s">
        <v>2355</v>
      </c>
      <c r="D87" s="71">
        <v>6107338</v>
      </c>
      <c r="E87" s="71">
        <v>6107338</v>
      </c>
    </row>
    <row r="88" spans="1:5" x14ac:dyDescent="0.25">
      <c r="A88" s="79">
        <v>2022</v>
      </c>
      <c r="B88" s="78" t="s">
        <v>1209</v>
      </c>
      <c r="C88" s="67" t="s">
        <v>2018</v>
      </c>
      <c r="D88" s="71">
        <v>24534143</v>
      </c>
      <c r="E88" s="71">
        <v>24534143</v>
      </c>
    </row>
    <row r="89" spans="1:5" x14ac:dyDescent="0.25">
      <c r="A89" s="79">
        <v>2022</v>
      </c>
      <c r="B89" s="78" t="s">
        <v>891</v>
      </c>
      <c r="C89" s="67" t="s">
        <v>2820</v>
      </c>
      <c r="D89" s="71">
        <v>5798661</v>
      </c>
      <c r="E89" s="71">
        <v>5798661</v>
      </c>
    </row>
    <row r="90" spans="1:5" x14ac:dyDescent="0.25">
      <c r="A90" s="79">
        <v>2022</v>
      </c>
      <c r="B90" s="78" t="s">
        <v>165</v>
      </c>
      <c r="C90" s="67" t="s">
        <v>2644</v>
      </c>
      <c r="D90" s="71">
        <v>485030</v>
      </c>
      <c r="E90" s="71">
        <v>485030</v>
      </c>
    </row>
    <row r="91" spans="1:5" x14ac:dyDescent="0.25">
      <c r="A91" s="79">
        <v>2022</v>
      </c>
      <c r="B91" s="78" t="s">
        <v>635</v>
      </c>
      <c r="C91" s="67" t="s">
        <v>2936</v>
      </c>
      <c r="D91" s="71">
        <v>5081531</v>
      </c>
      <c r="E91" s="71">
        <v>8757690</v>
      </c>
    </row>
    <row r="92" spans="1:5" x14ac:dyDescent="0.25">
      <c r="A92" s="79">
        <v>2022</v>
      </c>
      <c r="B92" s="78" t="s">
        <v>537</v>
      </c>
      <c r="C92" s="67" t="s">
        <v>2800</v>
      </c>
      <c r="D92" s="71">
        <v>1725023</v>
      </c>
      <c r="E92" s="71">
        <v>1725023</v>
      </c>
    </row>
    <row r="93" spans="1:5" x14ac:dyDescent="0.25">
      <c r="A93" s="79">
        <v>2022</v>
      </c>
      <c r="B93" s="78" t="s">
        <v>1737</v>
      </c>
      <c r="C93" s="67" t="s">
        <v>2234</v>
      </c>
      <c r="D93" s="71">
        <v>63093451</v>
      </c>
      <c r="E93" s="71">
        <v>86719503</v>
      </c>
    </row>
    <row r="94" spans="1:5" x14ac:dyDescent="0.25">
      <c r="A94" s="79">
        <v>2022</v>
      </c>
      <c r="B94" s="78" t="s">
        <v>1501</v>
      </c>
      <c r="C94" s="67" t="s">
        <v>2630</v>
      </c>
      <c r="D94" s="71">
        <v>88733882</v>
      </c>
      <c r="E94" s="71">
        <v>97890345</v>
      </c>
    </row>
    <row r="95" spans="1:5" x14ac:dyDescent="0.25">
      <c r="A95" s="79">
        <v>2022</v>
      </c>
      <c r="B95" s="78" t="s">
        <v>1501</v>
      </c>
      <c r="C95" s="67" t="s">
        <v>2630</v>
      </c>
      <c r="D95" s="71">
        <v>88733882</v>
      </c>
      <c r="E95" s="71">
        <v>97890345</v>
      </c>
    </row>
    <row r="96" spans="1:5" x14ac:dyDescent="0.25">
      <c r="A96" s="79">
        <v>2022</v>
      </c>
      <c r="B96" s="78" t="s">
        <v>833</v>
      </c>
      <c r="C96" s="67" t="s">
        <v>2409</v>
      </c>
      <c r="D96" s="71">
        <v>12830739</v>
      </c>
      <c r="E96" s="71">
        <v>12830739</v>
      </c>
    </row>
    <row r="97" spans="1:5" x14ac:dyDescent="0.25">
      <c r="A97" s="79">
        <v>2022</v>
      </c>
      <c r="B97" s="78" t="s">
        <v>989</v>
      </c>
      <c r="C97" s="67" t="s">
        <v>2813</v>
      </c>
      <c r="D97" s="71">
        <v>7996872</v>
      </c>
      <c r="E97" s="71">
        <v>7996872</v>
      </c>
    </row>
    <row r="98" spans="1:5" x14ac:dyDescent="0.25">
      <c r="A98" s="79">
        <v>2022</v>
      </c>
      <c r="B98" s="78" t="s">
        <v>1645</v>
      </c>
      <c r="C98" s="67" t="s">
        <v>2685</v>
      </c>
      <c r="D98" s="71">
        <v>412286396</v>
      </c>
      <c r="E98" s="71">
        <v>498386923</v>
      </c>
    </row>
    <row r="99" spans="1:5" x14ac:dyDescent="0.25">
      <c r="A99" s="79">
        <v>2022</v>
      </c>
      <c r="B99" s="78" t="s">
        <v>1925</v>
      </c>
      <c r="C99" s="67" t="s">
        <v>2043</v>
      </c>
      <c r="D99" s="71">
        <v>454350176</v>
      </c>
      <c r="E99" s="71">
        <v>478451993</v>
      </c>
    </row>
    <row r="100" spans="1:5" x14ac:dyDescent="0.25">
      <c r="A100" s="79">
        <v>2022</v>
      </c>
      <c r="B100" s="78" t="s">
        <v>375</v>
      </c>
      <c r="C100" s="67" t="s">
        <v>2218</v>
      </c>
      <c r="D100" s="71">
        <v>3194628</v>
      </c>
      <c r="E100" s="71">
        <v>3194628</v>
      </c>
    </row>
    <row r="101" spans="1:5" x14ac:dyDescent="0.25">
      <c r="A101" s="79">
        <v>2022</v>
      </c>
      <c r="B101" s="78" t="s">
        <v>593</v>
      </c>
      <c r="C101" s="67" t="s">
        <v>2044</v>
      </c>
      <c r="D101" s="71">
        <v>7461459</v>
      </c>
      <c r="E101" s="71">
        <v>7461459</v>
      </c>
    </row>
    <row r="102" spans="1:5" x14ac:dyDescent="0.25">
      <c r="A102" s="79">
        <v>2022</v>
      </c>
      <c r="B102" s="78" t="s">
        <v>1183</v>
      </c>
      <c r="C102" s="67" t="s">
        <v>2762</v>
      </c>
      <c r="D102" s="71">
        <v>25402087</v>
      </c>
      <c r="E102" s="71">
        <v>34883155</v>
      </c>
    </row>
    <row r="103" spans="1:5" x14ac:dyDescent="0.25">
      <c r="A103" s="79">
        <v>2022</v>
      </c>
      <c r="B103" s="78" t="s">
        <v>491</v>
      </c>
      <c r="C103" s="67" t="s">
        <v>2645</v>
      </c>
      <c r="D103" s="71">
        <v>4735222</v>
      </c>
      <c r="E103" s="71">
        <v>4735222</v>
      </c>
    </row>
    <row r="104" spans="1:5" x14ac:dyDescent="0.25">
      <c r="A104" s="79">
        <v>2022</v>
      </c>
      <c r="B104" s="78" t="s">
        <v>287</v>
      </c>
      <c r="C104" s="67" t="s">
        <v>2410</v>
      </c>
      <c r="D104" s="71">
        <v>3824732</v>
      </c>
      <c r="E104" s="71">
        <v>3824732</v>
      </c>
    </row>
    <row r="105" spans="1:5" x14ac:dyDescent="0.25">
      <c r="A105" s="79">
        <v>2022</v>
      </c>
      <c r="B105" s="78" t="s">
        <v>811</v>
      </c>
      <c r="C105" s="67" t="s">
        <v>2061</v>
      </c>
      <c r="D105" s="71">
        <v>6821771</v>
      </c>
      <c r="E105" s="71">
        <v>6821771</v>
      </c>
    </row>
    <row r="106" spans="1:5" x14ac:dyDescent="0.25">
      <c r="A106" s="79">
        <v>2022</v>
      </c>
      <c r="B106" s="78" t="s">
        <v>393</v>
      </c>
      <c r="C106" s="67" t="s">
        <v>2012</v>
      </c>
      <c r="D106" s="71">
        <v>1770596</v>
      </c>
      <c r="E106" s="71">
        <v>1770596</v>
      </c>
    </row>
    <row r="107" spans="1:5" x14ac:dyDescent="0.25">
      <c r="A107" s="79">
        <v>2022</v>
      </c>
      <c r="B107" s="78" t="s">
        <v>1017</v>
      </c>
      <c r="C107" s="67" t="s">
        <v>2103</v>
      </c>
      <c r="D107" s="71">
        <v>21066013</v>
      </c>
      <c r="E107" s="71">
        <v>22356532</v>
      </c>
    </row>
    <row r="108" spans="1:5" x14ac:dyDescent="0.25">
      <c r="A108" s="79">
        <v>2022</v>
      </c>
      <c r="B108" s="78" t="s">
        <v>495</v>
      </c>
      <c r="C108" s="67" t="s">
        <v>1984</v>
      </c>
      <c r="D108" s="71">
        <v>2352051</v>
      </c>
      <c r="E108" s="71">
        <v>2352051</v>
      </c>
    </row>
    <row r="109" spans="1:5" x14ac:dyDescent="0.25">
      <c r="A109" s="79">
        <v>2022</v>
      </c>
      <c r="B109" s="78" t="s">
        <v>1211</v>
      </c>
      <c r="C109" s="67" t="s">
        <v>2838</v>
      </c>
      <c r="D109" s="71">
        <v>12189360</v>
      </c>
      <c r="E109" s="71">
        <v>12189360</v>
      </c>
    </row>
    <row r="110" spans="1:5" x14ac:dyDescent="0.25">
      <c r="A110" s="79">
        <v>2022</v>
      </c>
      <c r="B110" s="78" t="s">
        <v>557</v>
      </c>
      <c r="C110" s="67" t="s">
        <v>2083</v>
      </c>
      <c r="D110" s="71">
        <v>2054093</v>
      </c>
      <c r="E110" s="71">
        <v>2054093</v>
      </c>
    </row>
    <row r="111" spans="1:5" x14ac:dyDescent="0.25">
      <c r="A111" s="79">
        <v>2022</v>
      </c>
      <c r="B111" s="78" t="s">
        <v>1675</v>
      </c>
      <c r="C111" s="67" t="s">
        <v>2364</v>
      </c>
      <c r="D111" s="71">
        <v>68691555</v>
      </c>
      <c r="E111" s="71">
        <v>68704495</v>
      </c>
    </row>
    <row r="112" spans="1:5" x14ac:dyDescent="0.25">
      <c r="A112" s="79">
        <v>2022</v>
      </c>
      <c r="B112" s="78" t="s">
        <v>719</v>
      </c>
      <c r="C112" s="67" t="s">
        <v>2881</v>
      </c>
      <c r="D112" s="71">
        <v>9093496</v>
      </c>
      <c r="E112" s="71">
        <v>9093496</v>
      </c>
    </row>
    <row r="113" spans="1:5" x14ac:dyDescent="0.25">
      <c r="A113" s="79">
        <v>2022</v>
      </c>
      <c r="B113" s="78" t="s">
        <v>1563</v>
      </c>
      <c r="C113" s="67" t="s">
        <v>2709</v>
      </c>
      <c r="D113" s="71">
        <v>35566072</v>
      </c>
      <c r="E113" s="71">
        <v>47328661</v>
      </c>
    </row>
    <row r="114" spans="1:5" x14ac:dyDescent="0.25">
      <c r="A114" s="79">
        <v>2022</v>
      </c>
      <c r="B114" s="78" t="s">
        <v>403</v>
      </c>
      <c r="C114" s="67" t="s">
        <v>2663</v>
      </c>
      <c r="D114" s="71">
        <v>9152188</v>
      </c>
      <c r="E114" s="71">
        <v>9152188</v>
      </c>
    </row>
    <row r="115" spans="1:5" x14ac:dyDescent="0.25">
      <c r="A115" s="79">
        <v>2022</v>
      </c>
      <c r="B115" s="78" t="s">
        <v>129</v>
      </c>
      <c r="C115" s="67" t="s">
        <v>2206</v>
      </c>
      <c r="D115" s="71">
        <v>866853</v>
      </c>
      <c r="E115" s="71">
        <v>866853</v>
      </c>
    </row>
    <row r="116" spans="1:5" x14ac:dyDescent="0.25">
      <c r="A116" s="79">
        <v>2022</v>
      </c>
      <c r="B116" s="78" t="s">
        <v>313</v>
      </c>
      <c r="C116" s="67" t="s">
        <v>2374</v>
      </c>
      <c r="D116" s="71">
        <v>4450094</v>
      </c>
      <c r="E116" s="71">
        <v>4450094</v>
      </c>
    </row>
    <row r="117" spans="1:5" x14ac:dyDescent="0.25">
      <c r="A117" s="79">
        <v>2022</v>
      </c>
      <c r="B117" s="78" t="s">
        <v>1403</v>
      </c>
      <c r="C117" s="67" t="s">
        <v>2866</v>
      </c>
      <c r="D117" s="71">
        <v>21371962</v>
      </c>
      <c r="E117" s="71">
        <v>21371962</v>
      </c>
    </row>
    <row r="118" spans="1:5" x14ac:dyDescent="0.25">
      <c r="A118" s="79">
        <v>2022</v>
      </c>
      <c r="B118" s="78" t="s">
        <v>1545</v>
      </c>
      <c r="C118" s="67" t="s">
        <v>2737</v>
      </c>
      <c r="D118" s="71">
        <v>87496752</v>
      </c>
      <c r="E118" s="71">
        <v>87496752</v>
      </c>
    </row>
    <row r="119" spans="1:5" x14ac:dyDescent="0.25">
      <c r="A119" s="79">
        <v>2022</v>
      </c>
      <c r="B119" s="78" t="s">
        <v>1945</v>
      </c>
      <c r="C119" s="67" t="s">
        <v>2259</v>
      </c>
      <c r="D119" s="71">
        <v>725807554</v>
      </c>
      <c r="E119" s="71">
        <v>849877023</v>
      </c>
    </row>
    <row r="120" spans="1:5" x14ac:dyDescent="0.25">
      <c r="A120" s="79">
        <v>2022</v>
      </c>
      <c r="B120" s="78" t="s">
        <v>1089</v>
      </c>
      <c r="C120" s="67" t="s">
        <v>2503</v>
      </c>
      <c r="D120" s="71">
        <v>9112567</v>
      </c>
      <c r="E120" s="71">
        <v>9112567</v>
      </c>
    </row>
    <row r="121" spans="1:5" x14ac:dyDescent="0.25">
      <c r="A121" s="79">
        <v>2022</v>
      </c>
      <c r="B121" s="78" t="s">
        <v>983</v>
      </c>
      <c r="C121" s="67" t="s">
        <v>2579</v>
      </c>
      <c r="D121" s="71">
        <v>6995416</v>
      </c>
      <c r="E121" s="71">
        <v>6995416</v>
      </c>
    </row>
    <row r="122" spans="1:5" x14ac:dyDescent="0.25">
      <c r="A122" s="79">
        <v>2022</v>
      </c>
      <c r="B122" s="78" t="s">
        <v>911</v>
      </c>
      <c r="C122" s="67" t="s">
        <v>2191</v>
      </c>
      <c r="D122" s="71">
        <v>12709241</v>
      </c>
      <c r="E122" s="71">
        <v>12709241</v>
      </c>
    </row>
    <row r="123" spans="1:5" x14ac:dyDescent="0.25">
      <c r="A123" s="79">
        <v>2022</v>
      </c>
      <c r="B123" s="78" t="s">
        <v>945</v>
      </c>
      <c r="C123" s="67" t="s">
        <v>2855</v>
      </c>
      <c r="D123" s="71">
        <v>8589741</v>
      </c>
      <c r="E123" s="71">
        <v>8589741</v>
      </c>
    </row>
    <row r="124" spans="1:5" x14ac:dyDescent="0.25">
      <c r="A124" s="79">
        <v>2022</v>
      </c>
      <c r="B124" s="78" t="s">
        <v>1469</v>
      </c>
      <c r="C124" s="67" t="s">
        <v>2872</v>
      </c>
      <c r="D124" s="71">
        <v>36546926</v>
      </c>
      <c r="E124" s="71">
        <v>38349182</v>
      </c>
    </row>
    <row r="125" spans="1:5" x14ac:dyDescent="0.25">
      <c r="A125" s="79">
        <v>2022</v>
      </c>
      <c r="B125" s="78" t="s">
        <v>505</v>
      </c>
      <c r="C125" s="67" t="s">
        <v>2632</v>
      </c>
      <c r="D125" s="71">
        <v>4421585</v>
      </c>
      <c r="E125" s="71">
        <v>4421585</v>
      </c>
    </row>
    <row r="126" spans="1:5" x14ac:dyDescent="0.25">
      <c r="A126" s="79">
        <v>2022</v>
      </c>
      <c r="B126" s="78" t="s">
        <v>1801</v>
      </c>
      <c r="C126" s="67" t="s">
        <v>2192</v>
      </c>
      <c r="D126" s="71">
        <v>217540002</v>
      </c>
      <c r="E126" s="71">
        <v>223746487</v>
      </c>
    </row>
    <row r="127" spans="1:5" x14ac:dyDescent="0.25">
      <c r="A127" s="79">
        <v>2022</v>
      </c>
      <c r="B127" s="78" t="s">
        <v>1307</v>
      </c>
      <c r="C127" s="67" t="s">
        <v>2775</v>
      </c>
      <c r="D127" s="71">
        <v>21520234</v>
      </c>
      <c r="E127" s="71">
        <v>32870680</v>
      </c>
    </row>
    <row r="128" spans="1:5" x14ac:dyDescent="0.25">
      <c r="A128" s="79">
        <v>2022</v>
      </c>
      <c r="B128" s="78" t="s">
        <v>705</v>
      </c>
      <c r="C128" s="67" t="s">
        <v>2814</v>
      </c>
      <c r="D128" s="71">
        <v>7001419</v>
      </c>
      <c r="E128" s="71">
        <v>7001419</v>
      </c>
    </row>
    <row r="129" spans="1:5" x14ac:dyDescent="0.25">
      <c r="A129" s="79">
        <v>2022</v>
      </c>
      <c r="B129" s="78" t="s">
        <v>107</v>
      </c>
      <c r="C129" s="67" t="s">
        <v>1990</v>
      </c>
      <c r="D129" s="71">
        <v>563851</v>
      </c>
      <c r="E129" s="71">
        <v>563851</v>
      </c>
    </row>
    <row r="130" spans="1:5" x14ac:dyDescent="0.25">
      <c r="A130" s="79">
        <v>2022</v>
      </c>
      <c r="B130" s="78" t="s">
        <v>1781</v>
      </c>
      <c r="C130" s="67" t="s">
        <v>2693</v>
      </c>
      <c r="D130" s="71">
        <v>178485146</v>
      </c>
      <c r="E130" s="71">
        <v>206576981</v>
      </c>
    </row>
    <row r="131" spans="1:5" x14ac:dyDescent="0.25">
      <c r="A131" s="79">
        <v>2022</v>
      </c>
      <c r="B131" s="78" t="s">
        <v>1781</v>
      </c>
      <c r="C131" s="67" t="s">
        <v>2693</v>
      </c>
      <c r="D131" s="71">
        <v>178485146</v>
      </c>
      <c r="E131" s="71">
        <v>206576981</v>
      </c>
    </row>
    <row r="132" spans="1:5" x14ac:dyDescent="0.25">
      <c r="A132" s="79">
        <v>2022</v>
      </c>
      <c r="B132" s="78" t="s">
        <v>353</v>
      </c>
      <c r="C132" s="67" t="s">
        <v>2607</v>
      </c>
      <c r="D132" s="71">
        <v>2402945</v>
      </c>
      <c r="E132" s="71">
        <v>2402945</v>
      </c>
    </row>
    <row r="133" spans="1:5" x14ac:dyDescent="0.25">
      <c r="A133" s="79">
        <v>2022</v>
      </c>
      <c r="B133" s="78" t="s">
        <v>1913</v>
      </c>
      <c r="C133" s="67" t="s">
        <v>2104</v>
      </c>
      <c r="D133" s="71">
        <v>507671594</v>
      </c>
      <c r="E133" s="71">
        <v>558812886</v>
      </c>
    </row>
    <row r="134" spans="1:5" x14ac:dyDescent="0.25">
      <c r="A134" s="79">
        <v>2022</v>
      </c>
      <c r="B134" s="78" t="s">
        <v>1177</v>
      </c>
      <c r="C134" s="67" t="s">
        <v>2695</v>
      </c>
      <c r="D134" s="71">
        <v>30940810</v>
      </c>
      <c r="E134" s="71">
        <v>30940810</v>
      </c>
    </row>
    <row r="135" spans="1:5" x14ac:dyDescent="0.25">
      <c r="A135" s="79">
        <v>2022</v>
      </c>
      <c r="B135" s="78" t="s">
        <v>1769</v>
      </c>
      <c r="C135" s="67" t="s">
        <v>2696</v>
      </c>
      <c r="D135" s="71">
        <v>193658860</v>
      </c>
      <c r="E135" s="71">
        <v>193658860</v>
      </c>
    </row>
    <row r="136" spans="1:5" x14ac:dyDescent="0.25">
      <c r="A136" s="79">
        <v>2022</v>
      </c>
      <c r="B136" s="78" t="s">
        <v>1659</v>
      </c>
      <c r="C136" s="67" t="s">
        <v>2278</v>
      </c>
      <c r="D136" s="71">
        <v>105485518</v>
      </c>
      <c r="E136" s="71">
        <v>119012542</v>
      </c>
    </row>
    <row r="137" spans="1:5" x14ac:dyDescent="0.25">
      <c r="A137" s="79">
        <v>2022</v>
      </c>
      <c r="B137" s="78" t="s">
        <v>1659</v>
      </c>
      <c r="C137" s="67" t="s">
        <v>2278</v>
      </c>
      <c r="D137" s="71">
        <v>105485518</v>
      </c>
      <c r="E137" s="71">
        <v>119012542</v>
      </c>
    </row>
    <row r="138" spans="1:5" x14ac:dyDescent="0.25">
      <c r="A138" s="79">
        <v>2022</v>
      </c>
      <c r="B138" s="78" t="s">
        <v>1019</v>
      </c>
      <c r="C138" s="67" t="s">
        <v>1988</v>
      </c>
      <c r="D138" s="71">
        <v>9846990</v>
      </c>
      <c r="E138" s="71">
        <v>10021539</v>
      </c>
    </row>
    <row r="139" spans="1:5" x14ac:dyDescent="0.25">
      <c r="A139" s="79">
        <v>2022</v>
      </c>
      <c r="B139" s="78" t="s">
        <v>1019</v>
      </c>
      <c r="C139" s="67" t="s">
        <v>1988</v>
      </c>
      <c r="D139" s="71">
        <v>9846990</v>
      </c>
      <c r="E139" s="71">
        <v>10021539</v>
      </c>
    </row>
    <row r="140" spans="1:5" x14ac:dyDescent="0.25">
      <c r="A140" s="79">
        <v>2022</v>
      </c>
      <c r="B140" s="78" t="s">
        <v>487</v>
      </c>
      <c r="C140" s="67" t="s">
        <v>2873</v>
      </c>
      <c r="D140" s="71">
        <v>3766396</v>
      </c>
      <c r="E140" s="71">
        <v>3766396</v>
      </c>
    </row>
    <row r="141" spans="1:5" x14ac:dyDescent="0.25">
      <c r="A141" s="79">
        <v>2022</v>
      </c>
      <c r="B141" s="78" t="s">
        <v>497</v>
      </c>
      <c r="C141" s="67" t="s">
        <v>2937</v>
      </c>
      <c r="D141" s="71">
        <v>1450344</v>
      </c>
      <c r="E141" s="71">
        <v>1450344</v>
      </c>
    </row>
    <row r="142" spans="1:5" x14ac:dyDescent="0.25">
      <c r="A142" s="79">
        <v>2022</v>
      </c>
      <c r="B142" s="78" t="s">
        <v>1957</v>
      </c>
      <c r="C142" s="67" t="s">
        <v>2030</v>
      </c>
      <c r="D142" s="71">
        <v>2068909898</v>
      </c>
      <c r="E142" s="71">
        <v>2282703702</v>
      </c>
    </row>
    <row r="143" spans="1:5" x14ac:dyDescent="0.25">
      <c r="A143" s="79">
        <v>2022</v>
      </c>
      <c r="B143" s="78" t="s">
        <v>1975</v>
      </c>
      <c r="C143" s="67" t="s">
        <v>2523</v>
      </c>
      <c r="D143" s="71">
        <v>7383561591</v>
      </c>
      <c r="E143" s="71">
        <v>8012587949</v>
      </c>
    </row>
    <row r="144" spans="1:5" x14ac:dyDescent="0.25">
      <c r="A144" s="79">
        <v>2022</v>
      </c>
      <c r="B144" s="78" t="s">
        <v>1669</v>
      </c>
      <c r="C144" s="67" t="s">
        <v>2524</v>
      </c>
      <c r="D144" s="71">
        <v>104663799</v>
      </c>
      <c r="E144" s="71">
        <v>112694023</v>
      </c>
    </row>
    <row r="145" spans="1:5" x14ac:dyDescent="0.25">
      <c r="A145" s="79">
        <v>2022</v>
      </c>
      <c r="B145" s="78" t="s">
        <v>1857</v>
      </c>
      <c r="C145" s="67" t="s">
        <v>2000</v>
      </c>
      <c r="D145" s="71">
        <v>148634162</v>
      </c>
      <c r="E145" s="71">
        <v>149213032</v>
      </c>
    </row>
    <row r="146" spans="1:5" x14ac:dyDescent="0.25">
      <c r="A146" s="79">
        <v>2022</v>
      </c>
      <c r="B146" s="78" t="s">
        <v>1497</v>
      </c>
      <c r="C146" s="67" t="s">
        <v>2525</v>
      </c>
      <c r="D146" s="71">
        <v>43426273</v>
      </c>
      <c r="E146" s="71">
        <v>51198017</v>
      </c>
    </row>
    <row r="147" spans="1:5" x14ac:dyDescent="0.25">
      <c r="A147" s="79">
        <v>2022</v>
      </c>
      <c r="B147" s="78" t="s">
        <v>289</v>
      </c>
      <c r="C147" s="67" t="s">
        <v>2279</v>
      </c>
      <c r="D147" s="71">
        <v>4448539</v>
      </c>
      <c r="E147" s="71">
        <v>4448539</v>
      </c>
    </row>
    <row r="148" spans="1:5" x14ac:dyDescent="0.25">
      <c r="A148" s="79">
        <v>2022</v>
      </c>
      <c r="B148" s="78" t="s">
        <v>1813</v>
      </c>
      <c r="C148" s="67" t="s">
        <v>2547</v>
      </c>
      <c r="D148" s="71">
        <v>112972689</v>
      </c>
      <c r="E148" s="71">
        <v>116977215</v>
      </c>
    </row>
    <row r="149" spans="1:5" x14ac:dyDescent="0.25">
      <c r="A149" s="79">
        <v>2022</v>
      </c>
      <c r="B149" s="78" t="s">
        <v>1889</v>
      </c>
      <c r="C149" s="67" t="s">
        <v>2931</v>
      </c>
      <c r="D149" s="71">
        <v>248652607</v>
      </c>
      <c r="E149" s="71">
        <v>277938011</v>
      </c>
    </row>
    <row r="150" spans="1:5" x14ac:dyDescent="0.25">
      <c r="A150" s="79">
        <v>2022</v>
      </c>
      <c r="B150" s="78" t="s">
        <v>935</v>
      </c>
      <c r="C150" s="67" t="s">
        <v>2193</v>
      </c>
      <c r="D150" s="71">
        <v>9203476</v>
      </c>
      <c r="E150" s="71">
        <v>9203476</v>
      </c>
    </row>
    <row r="151" spans="1:5" x14ac:dyDescent="0.25">
      <c r="A151" s="79">
        <v>2022</v>
      </c>
      <c r="B151" s="78" t="s">
        <v>1063</v>
      </c>
      <c r="C151" s="67" t="s">
        <v>2207</v>
      </c>
      <c r="D151" s="71">
        <v>10755110</v>
      </c>
      <c r="E151" s="71">
        <v>10755110</v>
      </c>
    </row>
    <row r="152" spans="1:5" x14ac:dyDescent="0.25">
      <c r="A152" s="79">
        <v>2022</v>
      </c>
      <c r="B152" s="78" t="s">
        <v>251</v>
      </c>
      <c r="C152" s="67" t="s">
        <v>2763</v>
      </c>
      <c r="D152" s="71">
        <v>907766</v>
      </c>
      <c r="E152" s="71">
        <v>907766</v>
      </c>
    </row>
    <row r="153" spans="1:5" x14ac:dyDescent="0.25">
      <c r="A153" s="79">
        <v>2022</v>
      </c>
      <c r="B153" s="78" t="s">
        <v>763</v>
      </c>
      <c r="C153" s="67" t="s">
        <v>2787</v>
      </c>
      <c r="D153" s="71">
        <v>3998546</v>
      </c>
      <c r="E153" s="71">
        <v>3998546</v>
      </c>
    </row>
    <row r="154" spans="1:5" x14ac:dyDescent="0.25">
      <c r="A154" s="79">
        <v>2022</v>
      </c>
      <c r="B154" s="78" t="s">
        <v>1845</v>
      </c>
      <c r="C154" s="67" t="s">
        <v>2144</v>
      </c>
      <c r="D154" s="71">
        <v>153795210</v>
      </c>
      <c r="E154" s="71">
        <v>155977133</v>
      </c>
    </row>
    <row r="155" spans="1:5" x14ac:dyDescent="0.25">
      <c r="A155" s="79">
        <v>2022</v>
      </c>
      <c r="B155" s="78" t="s">
        <v>419</v>
      </c>
      <c r="C155" s="67" t="s">
        <v>2404</v>
      </c>
      <c r="D155" s="71">
        <v>2736763</v>
      </c>
      <c r="E155" s="71">
        <v>2736763</v>
      </c>
    </row>
    <row r="156" spans="1:5" x14ac:dyDescent="0.25">
      <c r="A156" s="79">
        <v>2022</v>
      </c>
      <c r="B156" s="78" t="s">
        <v>255</v>
      </c>
      <c r="C156" s="67" t="s">
        <v>2821</v>
      </c>
      <c r="D156" s="71">
        <v>1737440</v>
      </c>
      <c r="E156" s="71">
        <v>1737440</v>
      </c>
    </row>
    <row r="157" spans="1:5" x14ac:dyDescent="0.25">
      <c r="A157" s="79">
        <v>2022</v>
      </c>
      <c r="B157" s="78" t="s">
        <v>933</v>
      </c>
      <c r="C157" s="67" t="s">
        <v>2332</v>
      </c>
      <c r="D157" s="71">
        <v>7681252</v>
      </c>
      <c r="E157" s="71">
        <v>7681252</v>
      </c>
    </row>
    <row r="158" spans="1:5" x14ac:dyDescent="0.25">
      <c r="A158" s="79">
        <v>2022</v>
      </c>
      <c r="B158" s="78" t="s">
        <v>957</v>
      </c>
      <c r="C158" s="67" t="s">
        <v>2001</v>
      </c>
      <c r="D158" s="71">
        <v>5215327</v>
      </c>
      <c r="E158" s="71">
        <v>5215327</v>
      </c>
    </row>
    <row r="159" spans="1:5" x14ac:dyDescent="0.25">
      <c r="A159" s="79">
        <v>2022</v>
      </c>
      <c r="B159" s="78" t="s">
        <v>531</v>
      </c>
      <c r="C159" s="67" t="s">
        <v>2856</v>
      </c>
      <c r="D159" s="71">
        <v>10070692</v>
      </c>
      <c r="E159" s="71">
        <v>10070692</v>
      </c>
    </row>
    <row r="160" spans="1:5" x14ac:dyDescent="0.25">
      <c r="A160" s="79">
        <v>2022</v>
      </c>
      <c r="B160" s="78" t="s">
        <v>1433</v>
      </c>
      <c r="C160" s="67" t="s">
        <v>2124</v>
      </c>
      <c r="D160" s="71">
        <v>30314569</v>
      </c>
      <c r="E160" s="71">
        <v>32095422</v>
      </c>
    </row>
    <row r="161" spans="1:5" x14ac:dyDescent="0.25">
      <c r="A161" s="79">
        <v>2022</v>
      </c>
      <c r="B161" s="78" t="s">
        <v>1853</v>
      </c>
      <c r="C161" s="67" t="s">
        <v>2646</v>
      </c>
      <c r="D161" s="71">
        <v>153291479</v>
      </c>
      <c r="E161" s="71">
        <v>160414520</v>
      </c>
    </row>
    <row r="162" spans="1:5" x14ac:dyDescent="0.25">
      <c r="A162" s="79">
        <v>2022</v>
      </c>
      <c r="B162" s="78" t="s">
        <v>1755</v>
      </c>
      <c r="C162" s="67" t="s">
        <v>2902</v>
      </c>
      <c r="D162" s="71">
        <v>83356420</v>
      </c>
      <c r="E162" s="71">
        <v>99314371</v>
      </c>
    </row>
    <row r="163" spans="1:5" x14ac:dyDescent="0.25">
      <c r="A163" s="79">
        <v>2022</v>
      </c>
      <c r="B163" s="78" t="s">
        <v>1575</v>
      </c>
      <c r="C163" s="67" t="s">
        <v>2084</v>
      </c>
      <c r="D163" s="71">
        <v>35721697</v>
      </c>
      <c r="E163" s="71">
        <v>35721697</v>
      </c>
    </row>
    <row r="164" spans="1:5" x14ac:dyDescent="0.25">
      <c r="A164" s="79">
        <v>2022</v>
      </c>
      <c r="B164" s="78" t="s">
        <v>139</v>
      </c>
      <c r="C164" s="67" t="s">
        <v>2173</v>
      </c>
      <c r="D164" s="71">
        <v>7042800</v>
      </c>
      <c r="E164" s="71">
        <v>7042800</v>
      </c>
    </row>
    <row r="165" spans="1:5" x14ac:dyDescent="0.25">
      <c r="A165" s="79">
        <v>2022</v>
      </c>
      <c r="B165" s="78" t="s">
        <v>1891</v>
      </c>
      <c r="C165" s="67" t="s">
        <v>2132</v>
      </c>
      <c r="D165" s="71">
        <v>692043987</v>
      </c>
      <c r="E165" s="71">
        <v>803959265</v>
      </c>
    </row>
    <row r="166" spans="1:5" x14ac:dyDescent="0.25">
      <c r="A166" s="79">
        <v>2022</v>
      </c>
      <c r="B166" s="78" t="s">
        <v>881</v>
      </c>
      <c r="C166" s="67" t="s">
        <v>2726</v>
      </c>
      <c r="D166" s="71">
        <v>6835504</v>
      </c>
      <c r="E166" s="71">
        <v>6835504</v>
      </c>
    </row>
    <row r="167" spans="1:5" x14ac:dyDescent="0.25">
      <c r="A167" s="79">
        <v>2022</v>
      </c>
      <c r="B167" s="78" t="s">
        <v>881</v>
      </c>
      <c r="C167" s="67" t="s">
        <v>2726</v>
      </c>
      <c r="D167" s="71">
        <v>6835504</v>
      </c>
      <c r="E167" s="71">
        <v>6835504</v>
      </c>
    </row>
    <row r="168" spans="1:5" x14ac:dyDescent="0.25">
      <c r="A168" s="79">
        <v>2022</v>
      </c>
      <c r="B168" s="78" t="s">
        <v>683</v>
      </c>
      <c r="C168" s="67" t="s">
        <v>2145</v>
      </c>
      <c r="D168" s="71">
        <v>6875486</v>
      </c>
      <c r="E168" s="71">
        <v>8843805</v>
      </c>
    </row>
    <row r="169" spans="1:5" x14ac:dyDescent="0.25">
      <c r="A169" s="79">
        <v>2022</v>
      </c>
      <c r="B169" s="78" t="s">
        <v>407</v>
      </c>
      <c r="C169" s="67" t="s">
        <v>2588</v>
      </c>
      <c r="D169" s="71">
        <v>2342212</v>
      </c>
      <c r="E169" s="71">
        <v>2342212</v>
      </c>
    </row>
    <row r="170" spans="1:5" x14ac:dyDescent="0.25">
      <c r="A170" s="79">
        <v>2022</v>
      </c>
      <c r="B170" s="78" t="s">
        <v>1245</v>
      </c>
      <c r="C170" s="67" t="s">
        <v>2301</v>
      </c>
      <c r="D170" s="71">
        <v>19248678</v>
      </c>
      <c r="E170" s="71">
        <v>19248678</v>
      </c>
    </row>
    <row r="171" spans="1:5" x14ac:dyDescent="0.25">
      <c r="A171" s="79">
        <v>2022</v>
      </c>
      <c r="B171" s="78" t="s">
        <v>1949</v>
      </c>
      <c r="C171" s="67" t="s">
        <v>2194</v>
      </c>
      <c r="D171" s="71">
        <v>1013714451</v>
      </c>
      <c r="E171" s="71">
        <v>1023245370</v>
      </c>
    </row>
    <row r="172" spans="1:5" x14ac:dyDescent="0.25">
      <c r="A172" s="79">
        <v>2022</v>
      </c>
      <c r="B172" s="78" t="s">
        <v>259</v>
      </c>
      <c r="C172" s="67" t="s">
        <v>2846</v>
      </c>
      <c r="D172" s="71">
        <v>2549760</v>
      </c>
      <c r="E172" s="71">
        <v>2549760</v>
      </c>
    </row>
    <row r="173" spans="1:5" x14ac:dyDescent="0.25">
      <c r="A173" s="79">
        <v>2022</v>
      </c>
      <c r="B173" s="78" t="s">
        <v>1927</v>
      </c>
      <c r="C173" s="67" t="s">
        <v>2230</v>
      </c>
      <c r="D173" s="71">
        <v>1776785023</v>
      </c>
      <c r="E173" s="71">
        <v>1833040485</v>
      </c>
    </row>
    <row r="174" spans="1:5" x14ac:dyDescent="0.25">
      <c r="A174" s="79">
        <v>2022</v>
      </c>
      <c r="B174" s="78" t="s">
        <v>1927</v>
      </c>
      <c r="C174" s="67" t="s">
        <v>2230</v>
      </c>
      <c r="D174" s="71">
        <v>1776785023</v>
      </c>
      <c r="E174" s="71">
        <v>1833040485</v>
      </c>
    </row>
    <row r="175" spans="1:5" x14ac:dyDescent="0.25">
      <c r="A175" s="79">
        <v>2022</v>
      </c>
      <c r="B175" s="78" t="s">
        <v>627</v>
      </c>
      <c r="C175" s="67" t="s">
        <v>2788</v>
      </c>
      <c r="D175" s="71">
        <v>5128763</v>
      </c>
      <c r="E175" s="71">
        <v>5128763</v>
      </c>
    </row>
    <row r="176" spans="1:5" x14ac:dyDescent="0.25">
      <c r="A176" s="79">
        <v>2022</v>
      </c>
      <c r="B176" s="78" t="s">
        <v>113</v>
      </c>
      <c r="C176" s="67" t="s">
        <v>2617</v>
      </c>
      <c r="D176" s="71">
        <v>597185</v>
      </c>
      <c r="E176" s="71">
        <v>597185</v>
      </c>
    </row>
    <row r="177" spans="1:5" x14ac:dyDescent="0.25">
      <c r="A177" s="79">
        <v>2022</v>
      </c>
      <c r="B177" s="78" t="s">
        <v>1259</v>
      </c>
      <c r="C177" s="67" t="s">
        <v>2526</v>
      </c>
      <c r="D177" s="71">
        <v>20341127</v>
      </c>
      <c r="E177" s="71">
        <v>20341127</v>
      </c>
    </row>
    <row r="178" spans="1:5" x14ac:dyDescent="0.25">
      <c r="A178" s="79">
        <v>2022</v>
      </c>
      <c r="B178" s="78" t="s">
        <v>695</v>
      </c>
      <c r="C178" s="67" t="s">
        <v>2647</v>
      </c>
      <c r="D178" s="71">
        <v>2930891</v>
      </c>
      <c r="E178" s="71">
        <v>2930891</v>
      </c>
    </row>
    <row r="179" spans="1:5" x14ac:dyDescent="0.25">
      <c r="A179" s="79">
        <v>2022</v>
      </c>
      <c r="B179" s="78" t="s">
        <v>927</v>
      </c>
      <c r="C179" s="67" t="s">
        <v>2248</v>
      </c>
      <c r="D179" s="71">
        <v>12504524</v>
      </c>
      <c r="E179" s="71">
        <v>12504524</v>
      </c>
    </row>
    <row r="180" spans="1:5" x14ac:dyDescent="0.25">
      <c r="A180" s="79">
        <v>2022</v>
      </c>
      <c r="B180" s="78" t="s">
        <v>1693</v>
      </c>
      <c r="C180" s="67" t="s">
        <v>2446</v>
      </c>
      <c r="D180" s="71">
        <v>65461091</v>
      </c>
      <c r="E180" s="71">
        <v>65915253</v>
      </c>
    </row>
    <row r="181" spans="1:5" x14ac:dyDescent="0.25">
      <c r="A181" s="79">
        <v>2022</v>
      </c>
      <c r="B181" s="78" t="s">
        <v>669</v>
      </c>
      <c r="C181" s="67" t="s">
        <v>2648</v>
      </c>
      <c r="D181" s="71">
        <v>3347052</v>
      </c>
      <c r="E181" s="71">
        <v>3347052</v>
      </c>
    </row>
    <row r="182" spans="1:5" x14ac:dyDescent="0.25">
      <c r="A182" s="79">
        <v>2022</v>
      </c>
      <c r="B182" s="78" t="s">
        <v>1041</v>
      </c>
      <c r="C182" s="67" t="s">
        <v>2776</v>
      </c>
      <c r="D182" s="71">
        <v>12153611</v>
      </c>
      <c r="E182" s="71">
        <v>12817751</v>
      </c>
    </row>
    <row r="183" spans="1:5" x14ac:dyDescent="0.25">
      <c r="A183" s="79">
        <v>2022</v>
      </c>
      <c r="B183" s="78" t="s">
        <v>1339</v>
      </c>
      <c r="C183" s="67" t="s">
        <v>2777</v>
      </c>
      <c r="D183" s="71">
        <v>24078688</v>
      </c>
      <c r="E183" s="71">
        <v>29368864</v>
      </c>
    </row>
    <row r="184" spans="1:5" x14ac:dyDescent="0.25">
      <c r="A184" s="79">
        <v>2022</v>
      </c>
      <c r="B184" s="78" t="s">
        <v>895</v>
      </c>
      <c r="C184" s="67" t="s">
        <v>2538</v>
      </c>
      <c r="D184" s="71">
        <v>6661746</v>
      </c>
      <c r="E184" s="71">
        <v>6661746</v>
      </c>
    </row>
    <row r="185" spans="1:5" x14ac:dyDescent="0.25">
      <c r="A185" s="79">
        <v>2022</v>
      </c>
      <c r="B185" s="78" t="s">
        <v>1655</v>
      </c>
      <c r="C185" s="67" t="s">
        <v>2539</v>
      </c>
      <c r="D185" s="71">
        <v>37982997</v>
      </c>
      <c r="E185" s="71">
        <v>39127971</v>
      </c>
    </row>
    <row r="186" spans="1:5" x14ac:dyDescent="0.25">
      <c r="A186" s="79">
        <v>2022</v>
      </c>
      <c r="B186" s="78" t="s">
        <v>205</v>
      </c>
      <c r="C186" s="67" t="s">
        <v>2932</v>
      </c>
      <c r="D186" s="71">
        <v>1480821</v>
      </c>
      <c r="E186" s="71">
        <v>1480821</v>
      </c>
    </row>
    <row r="187" spans="1:5" x14ac:dyDescent="0.25">
      <c r="A187" s="79">
        <v>2022</v>
      </c>
      <c r="B187" s="78" t="s">
        <v>947</v>
      </c>
      <c r="C187" s="67" t="s">
        <v>2624</v>
      </c>
      <c r="D187" s="71">
        <v>5194720</v>
      </c>
      <c r="E187" s="71">
        <v>5194720</v>
      </c>
    </row>
    <row r="188" spans="1:5" x14ac:dyDescent="0.25">
      <c r="A188" s="79">
        <v>2022</v>
      </c>
      <c r="B188" s="78" t="s">
        <v>1467</v>
      </c>
      <c r="C188" s="67" t="s">
        <v>2340</v>
      </c>
      <c r="D188" s="71">
        <v>37643436</v>
      </c>
      <c r="E188" s="71">
        <v>44784702</v>
      </c>
    </row>
    <row r="189" spans="1:5" x14ac:dyDescent="0.25">
      <c r="A189" s="79">
        <v>2022</v>
      </c>
      <c r="B189" s="78" t="s">
        <v>175</v>
      </c>
      <c r="C189" s="67" t="s">
        <v>2801</v>
      </c>
      <c r="D189" s="71">
        <v>247893</v>
      </c>
      <c r="E189" s="71">
        <v>247893</v>
      </c>
    </row>
    <row r="190" spans="1:5" x14ac:dyDescent="0.25">
      <c r="A190" s="79">
        <v>2022</v>
      </c>
      <c r="B190" s="78" t="s">
        <v>1539</v>
      </c>
      <c r="C190" s="67" t="s">
        <v>2105</v>
      </c>
      <c r="D190" s="71">
        <v>34633000</v>
      </c>
      <c r="E190" s="71">
        <v>40332225</v>
      </c>
    </row>
    <row r="191" spans="1:5" x14ac:dyDescent="0.25">
      <c r="A191" s="79">
        <v>2022</v>
      </c>
      <c r="B191" s="78" t="s">
        <v>1539</v>
      </c>
      <c r="C191" s="67" t="s">
        <v>2105</v>
      </c>
      <c r="D191" s="71">
        <v>34633000</v>
      </c>
      <c r="E191" s="71">
        <v>40332225</v>
      </c>
    </row>
    <row r="192" spans="1:5" x14ac:dyDescent="0.25">
      <c r="A192" s="79">
        <v>2022</v>
      </c>
      <c r="B192" s="78" t="s">
        <v>145</v>
      </c>
      <c r="C192" s="67" t="s">
        <v>2394</v>
      </c>
      <c r="D192" s="71">
        <v>508658</v>
      </c>
      <c r="E192" s="71">
        <v>508658</v>
      </c>
    </row>
    <row r="193" spans="1:5" x14ac:dyDescent="0.25">
      <c r="A193" s="79">
        <v>2022</v>
      </c>
      <c r="B193" s="78" t="s">
        <v>145</v>
      </c>
      <c r="C193" s="67" t="s">
        <v>2394</v>
      </c>
      <c r="D193" s="71">
        <v>508658</v>
      </c>
      <c r="E193" s="71">
        <v>508658</v>
      </c>
    </row>
    <row r="194" spans="1:5" x14ac:dyDescent="0.25">
      <c r="A194" s="79">
        <v>2022</v>
      </c>
      <c r="B194" s="78" t="s">
        <v>145</v>
      </c>
      <c r="C194" s="67" t="s">
        <v>2394</v>
      </c>
      <c r="D194" s="71">
        <v>508658</v>
      </c>
      <c r="E194" s="71">
        <v>508658</v>
      </c>
    </row>
    <row r="195" spans="1:5" x14ac:dyDescent="0.25">
      <c r="A195" s="79">
        <v>2022</v>
      </c>
      <c r="B195" s="78" t="s">
        <v>1931</v>
      </c>
      <c r="C195" s="67" t="s">
        <v>2466</v>
      </c>
      <c r="D195" s="71">
        <v>1463909548</v>
      </c>
      <c r="E195" s="71">
        <v>1986966862</v>
      </c>
    </row>
    <row r="196" spans="1:5" x14ac:dyDescent="0.25">
      <c r="A196" s="79">
        <v>2022</v>
      </c>
      <c r="B196" s="78" t="s">
        <v>1633</v>
      </c>
      <c r="C196" s="67" t="s">
        <v>1991</v>
      </c>
      <c r="D196" s="71">
        <v>41841991</v>
      </c>
      <c r="E196" s="71">
        <v>41841991</v>
      </c>
    </row>
    <row r="197" spans="1:5" x14ac:dyDescent="0.25">
      <c r="A197" s="79">
        <v>2022</v>
      </c>
      <c r="B197" s="78" t="s">
        <v>1333</v>
      </c>
      <c r="C197" s="67" t="s">
        <v>2882</v>
      </c>
      <c r="D197" s="71">
        <v>19283895</v>
      </c>
      <c r="E197" s="71">
        <v>19750503</v>
      </c>
    </row>
    <row r="198" spans="1:5" x14ac:dyDescent="0.25">
      <c r="A198" s="79">
        <v>2022</v>
      </c>
      <c r="B198" s="78" t="s">
        <v>853</v>
      </c>
      <c r="C198" s="67" t="s">
        <v>2365</v>
      </c>
      <c r="D198" s="71">
        <v>9794419</v>
      </c>
      <c r="E198" s="71">
        <v>9794419</v>
      </c>
    </row>
    <row r="199" spans="1:5" x14ac:dyDescent="0.25">
      <c r="A199" s="79">
        <v>2022</v>
      </c>
      <c r="B199" s="78" t="s">
        <v>1603</v>
      </c>
      <c r="C199" s="67" t="s">
        <v>2847</v>
      </c>
      <c r="D199" s="71">
        <v>42234864</v>
      </c>
      <c r="E199" s="71">
        <v>42234864</v>
      </c>
    </row>
    <row r="200" spans="1:5" x14ac:dyDescent="0.25">
      <c r="A200" s="79">
        <v>2022</v>
      </c>
      <c r="B200" s="78" t="s">
        <v>125</v>
      </c>
      <c r="C200" s="67" t="s">
        <v>2540</v>
      </c>
      <c r="D200" s="71">
        <v>719304</v>
      </c>
      <c r="E200" s="71">
        <v>719304</v>
      </c>
    </row>
    <row r="201" spans="1:5" x14ac:dyDescent="0.25">
      <c r="A201" s="79">
        <v>2022</v>
      </c>
      <c r="B201" s="78" t="s">
        <v>711</v>
      </c>
      <c r="C201" s="67" t="s">
        <v>2314</v>
      </c>
      <c r="D201" s="71">
        <v>4139561</v>
      </c>
      <c r="E201" s="71">
        <v>4139561</v>
      </c>
    </row>
    <row r="202" spans="1:5" x14ac:dyDescent="0.25">
      <c r="A202" s="79">
        <v>2022</v>
      </c>
      <c r="B202" s="78" t="s">
        <v>1965</v>
      </c>
      <c r="C202" s="67" t="s">
        <v>2697</v>
      </c>
      <c r="D202" s="71">
        <v>3180636506</v>
      </c>
      <c r="E202" s="71">
        <v>3282628807</v>
      </c>
    </row>
    <row r="203" spans="1:5" x14ac:dyDescent="0.25">
      <c r="A203" s="79">
        <v>2022</v>
      </c>
      <c r="B203" s="78" t="s">
        <v>291</v>
      </c>
      <c r="C203" s="67" t="s">
        <v>2664</v>
      </c>
      <c r="D203" s="71">
        <v>8782088</v>
      </c>
      <c r="E203" s="71">
        <v>8782088</v>
      </c>
    </row>
    <row r="204" spans="1:5" x14ac:dyDescent="0.25">
      <c r="A204" s="79">
        <v>2022</v>
      </c>
      <c r="B204" s="78" t="s">
        <v>783</v>
      </c>
      <c r="C204" s="67" t="s">
        <v>2839</v>
      </c>
      <c r="D204" s="71">
        <v>6627831</v>
      </c>
      <c r="E204" s="71">
        <v>6627831</v>
      </c>
    </row>
    <row r="205" spans="1:5" x14ac:dyDescent="0.25">
      <c r="A205" s="79">
        <v>2022</v>
      </c>
      <c r="B205" s="78" t="s">
        <v>1081</v>
      </c>
      <c r="C205" s="67" t="s">
        <v>2698</v>
      </c>
      <c r="D205" s="71">
        <v>34571324</v>
      </c>
      <c r="E205" s="71">
        <v>34571324</v>
      </c>
    </row>
    <row r="206" spans="1:5" x14ac:dyDescent="0.25">
      <c r="A206" s="79">
        <v>2022</v>
      </c>
      <c r="B206" s="78" t="s">
        <v>1791</v>
      </c>
      <c r="C206" s="67" t="s">
        <v>2405</v>
      </c>
      <c r="D206" s="71">
        <v>133596995</v>
      </c>
      <c r="E206" s="71">
        <v>135612373</v>
      </c>
    </row>
    <row r="207" spans="1:5" x14ac:dyDescent="0.25">
      <c r="A207" s="79">
        <v>2022</v>
      </c>
      <c r="B207" s="78" t="s">
        <v>1883</v>
      </c>
      <c r="C207" s="67" t="s">
        <v>2808</v>
      </c>
      <c r="D207" s="71">
        <v>237637038</v>
      </c>
      <c r="E207" s="71">
        <v>241010913</v>
      </c>
    </row>
    <row r="208" spans="1:5" x14ac:dyDescent="0.25">
      <c r="A208" s="79">
        <v>2022</v>
      </c>
      <c r="B208" s="78" t="s">
        <v>327</v>
      </c>
      <c r="C208" s="67" t="s">
        <v>2809</v>
      </c>
      <c r="D208" s="71">
        <v>3304987</v>
      </c>
      <c r="E208" s="71">
        <v>3304987</v>
      </c>
    </row>
    <row r="209" spans="1:5" x14ac:dyDescent="0.25">
      <c r="A209" s="79">
        <v>2022</v>
      </c>
      <c r="B209" s="78" t="s">
        <v>757</v>
      </c>
      <c r="C209" s="67" t="s">
        <v>2366</v>
      </c>
      <c r="D209" s="71">
        <v>4304268</v>
      </c>
      <c r="E209" s="71">
        <v>4304268</v>
      </c>
    </row>
    <row r="210" spans="1:5" x14ac:dyDescent="0.25">
      <c r="A210" s="79">
        <v>2022</v>
      </c>
      <c r="B210" s="78" t="s">
        <v>749</v>
      </c>
      <c r="C210" s="67" t="s">
        <v>2117</v>
      </c>
      <c r="D210" s="71">
        <v>5482143</v>
      </c>
      <c r="E210" s="71">
        <v>5482143</v>
      </c>
    </row>
    <row r="211" spans="1:5" x14ac:dyDescent="0.25">
      <c r="A211" s="79">
        <v>2022</v>
      </c>
      <c r="B211" s="78" t="s">
        <v>455</v>
      </c>
      <c r="C211" s="67" t="s">
        <v>2826</v>
      </c>
      <c r="D211" s="71">
        <v>28811432</v>
      </c>
      <c r="E211" s="71">
        <v>37637751</v>
      </c>
    </row>
    <row r="212" spans="1:5" x14ac:dyDescent="0.25">
      <c r="A212" s="79">
        <v>2022</v>
      </c>
      <c r="B212" s="78" t="s">
        <v>171</v>
      </c>
      <c r="C212" s="67" t="s">
        <v>2655</v>
      </c>
      <c r="D212" s="71">
        <v>331108</v>
      </c>
      <c r="E212" s="71">
        <v>331108</v>
      </c>
    </row>
    <row r="213" spans="1:5" x14ac:dyDescent="0.25">
      <c r="A213" s="79">
        <v>2022</v>
      </c>
      <c r="B213" s="78" t="s">
        <v>671</v>
      </c>
      <c r="C213" s="67" t="s">
        <v>2883</v>
      </c>
      <c r="D213" s="71">
        <v>3941443</v>
      </c>
      <c r="E213" s="71">
        <v>3941443</v>
      </c>
    </row>
    <row r="214" spans="1:5" x14ac:dyDescent="0.25">
      <c r="A214" s="79">
        <v>2022</v>
      </c>
      <c r="B214" s="78" t="s">
        <v>315</v>
      </c>
      <c r="C214" s="67" t="s">
        <v>2656</v>
      </c>
      <c r="D214" s="71">
        <v>1711929</v>
      </c>
      <c r="E214" s="71">
        <v>1711929</v>
      </c>
    </row>
    <row r="215" spans="1:5" x14ac:dyDescent="0.25">
      <c r="A215" s="79">
        <v>2022</v>
      </c>
      <c r="B215" s="78" t="s">
        <v>1373</v>
      </c>
      <c r="C215" s="67" t="s">
        <v>2411</v>
      </c>
      <c r="D215" s="71">
        <v>25846157</v>
      </c>
      <c r="E215" s="71">
        <v>27437103</v>
      </c>
    </row>
    <row r="216" spans="1:5" x14ac:dyDescent="0.25">
      <c r="A216" s="79">
        <v>2022</v>
      </c>
      <c r="B216" s="78" t="s">
        <v>1607</v>
      </c>
      <c r="C216" s="67" t="s">
        <v>2219</v>
      </c>
      <c r="D216" s="71">
        <v>104000223</v>
      </c>
      <c r="E216" s="71">
        <v>111555332</v>
      </c>
    </row>
    <row r="217" spans="1:5" x14ac:dyDescent="0.25">
      <c r="A217" s="79">
        <v>2022</v>
      </c>
      <c r="B217" s="78" t="s">
        <v>227</v>
      </c>
      <c r="C217" s="67" t="s">
        <v>2333</v>
      </c>
      <c r="D217" s="71">
        <v>1132367</v>
      </c>
      <c r="E217" s="71">
        <v>1132367</v>
      </c>
    </row>
    <row r="218" spans="1:5" x14ac:dyDescent="0.25">
      <c r="A218" s="79">
        <v>2022</v>
      </c>
      <c r="B218" s="78" t="s">
        <v>901</v>
      </c>
      <c r="C218" s="67" t="s">
        <v>2884</v>
      </c>
      <c r="D218" s="71">
        <v>10183936</v>
      </c>
      <c r="E218" s="71">
        <v>10183936</v>
      </c>
    </row>
    <row r="219" spans="1:5" x14ac:dyDescent="0.25">
      <c r="A219" s="79">
        <v>2022</v>
      </c>
      <c r="B219" s="78" t="s">
        <v>1375</v>
      </c>
      <c r="C219" s="67" t="s">
        <v>2260</v>
      </c>
      <c r="D219" s="71">
        <v>25871729</v>
      </c>
      <c r="E219" s="71">
        <v>25871729</v>
      </c>
    </row>
    <row r="220" spans="1:5" x14ac:dyDescent="0.25">
      <c r="A220" s="79">
        <v>2022</v>
      </c>
      <c r="B220" s="78" t="s">
        <v>1973</v>
      </c>
      <c r="C220" s="67" t="s">
        <v>2738</v>
      </c>
      <c r="D220" s="71">
        <v>4966492949</v>
      </c>
      <c r="E220" s="71">
        <v>5192311115</v>
      </c>
    </row>
    <row r="221" spans="1:5" x14ac:dyDescent="0.25">
      <c r="A221" s="79">
        <v>2022</v>
      </c>
      <c r="B221" s="78" t="s">
        <v>731</v>
      </c>
      <c r="C221" s="67" t="s">
        <v>2238</v>
      </c>
      <c r="D221" s="71">
        <v>2825794</v>
      </c>
      <c r="E221" s="71">
        <v>2825794</v>
      </c>
    </row>
    <row r="222" spans="1:5" x14ac:dyDescent="0.25">
      <c r="A222" s="79">
        <v>2022</v>
      </c>
      <c r="B222" s="78" t="s">
        <v>431</v>
      </c>
      <c r="C222" s="67" t="s">
        <v>2220</v>
      </c>
      <c r="D222" s="71">
        <v>3368495</v>
      </c>
      <c r="E222" s="71">
        <v>3368495</v>
      </c>
    </row>
    <row r="223" spans="1:5" x14ac:dyDescent="0.25">
      <c r="A223" s="79">
        <v>2022</v>
      </c>
      <c r="B223" s="78" t="s">
        <v>1349</v>
      </c>
      <c r="C223" s="67" t="s">
        <v>2857</v>
      </c>
      <c r="D223" s="71">
        <v>14616481</v>
      </c>
      <c r="E223" s="71">
        <v>14851169</v>
      </c>
    </row>
    <row r="224" spans="1:5" x14ac:dyDescent="0.25">
      <c r="A224" s="79">
        <v>2022</v>
      </c>
      <c r="B224" s="78" t="s">
        <v>1435</v>
      </c>
      <c r="C224" s="67" t="s">
        <v>2221</v>
      </c>
      <c r="D224" s="71">
        <v>28366950</v>
      </c>
      <c r="E224" s="71">
        <v>52081128</v>
      </c>
    </row>
    <row r="225" spans="1:5" x14ac:dyDescent="0.25">
      <c r="A225" s="79">
        <v>2022</v>
      </c>
      <c r="B225" s="78" t="s">
        <v>1825</v>
      </c>
      <c r="C225" s="67" t="s">
        <v>2196</v>
      </c>
      <c r="D225" s="71">
        <v>258960382</v>
      </c>
      <c r="E225" s="71">
        <v>336340292</v>
      </c>
    </row>
    <row r="226" spans="1:5" x14ac:dyDescent="0.25">
      <c r="A226" s="79">
        <v>2022</v>
      </c>
      <c r="B226" s="78" t="s">
        <v>547</v>
      </c>
      <c r="C226" s="67" t="s">
        <v>2239</v>
      </c>
      <c r="D226" s="71">
        <v>2770684</v>
      </c>
      <c r="E226" s="71">
        <v>2770684</v>
      </c>
    </row>
    <row r="227" spans="1:5" x14ac:dyDescent="0.25">
      <c r="A227" s="79">
        <v>2022</v>
      </c>
      <c r="B227" s="78" t="s">
        <v>1893</v>
      </c>
      <c r="C227" s="67" t="s">
        <v>2874</v>
      </c>
      <c r="D227" s="71">
        <v>391684102</v>
      </c>
      <c r="E227" s="71">
        <v>396611064</v>
      </c>
    </row>
    <row r="228" spans="1:5" x14ac:dyDescent="0.25">
      <c r="A228" s="79">
        <v>2022</v>
      </c>
      <c r="B228" s="78" t="s">
        <v>743</v>
      </c>
      <c r="C228" s="67" t="s">
        <v>2106</v>
      </c>
      <c r="D228" s="71">
        <v>8160780</v>
      </c>
      <c r="E228" s="71">
        <v>8160780</v>
      </c>
    </row>
    <row r="229" spans="1:5" x14ac:dyDescent="0.25">
      <c r="A229" s="79">
        <v>2022</v>
      </c>
      <c r="B229" s="78" t="s">
        <v>769</v>
      </c>
      <c r="C229" s="67" t="s">
        <v>2710</v>
      </c>
      <c r="D229" s="71">
        <v>4287412</v>
      </c>
      <c r="E229" s="71">
        <v>4287412</v>
      </c>
    </row>
    <row r="230" spans="1:5" x14ac:dyDescent="0.25">
      <c r="A230" s="79">
        <v>2022</v>
      </c>
      <c r="B230" s="78" t="s">
        <v>851</v>
      </c>
      <c r="C230" s="67" t="s">
        <v>2751</v>
      </c>
      <c r="D230" s="71">
        <v>8070062</v>
      </c>
      <c r="E230" s="71">
        <v>8070062</v>
      </c>
    </row>
    <row r="231" spans="1:5" x14ac:dyDescent="0.25">
      <c r="A231" s="79">
        <v>2022</v>
      </c>
      <c r="B231" s="78" t="s">
        <v>525</v>
      </c>
      <c r="C231" s="67" t="s">
        <v>2249</v>
      </c>
      <c r="D231" s="71">
        <v>5119128</v>
      </c>
      <c r="E231" s="71">
        <v>5119128</v>
      </c>
    </row>
    <row r="232" spans="1:5" x14ac:dyDescent="0.25">
      <c r="A232" s="79">
        <v>2022</v>
      </c>
      <c r="B232" s="78" t="s">
        <v>991</v>
      </c>
      <c r="C232" s="67" t="s">
        <v>2250</v>
      </c>
      <c r="D232" s="71">
        <v>20930383</v>
      </c>
      <c r="E232" s="71">
        <v>24133281</v>
      </c>
    </row>
    <row r="233" spans="1:5" x14ac:dyDescent="0.25">
      <c r="A233" s="79">
        <v>2022</v>
      </c>
      <c r="B233" s="78" t="s">
        <v>1055</v>
      </c>
      <c r="C233" s="67" t="s">
        <v>2195</v>
      </c>
      <c r="D233" s="71">
        <v>16121252</v>
      </c>
      <c r="E233" s="71">
        <v>16121252</v>
      </c>
    </row>
    <row r="234" spans="1:5" x14ac:dyDescent="0.25">
      <c r="A234" s="79">
        <v>2022</v>
      </c>
      <c r="B234" s="78" t="s">
        <v>771</v>
      </c>
      <c r="C234" s="67" t="s">
        <v>2208</v>
      </c>
      <c r="D234" s="71">
        <v>4585771</v>
      </c>
      <c r="E234" s="71">
        <v>4585771</v>
      </c>
    </row>
    <row r="235" spans="1:5" x14ac:dyDescent="0.25">
      <c r="A235" s="79">
        <v>2022</v>
      </c>
      <c r="B235" s="78" t="s">
        <v>923</v>
      </c>
      <c r="C235" s="67" t="s">
        <v>2485</v>
      </c>
      <c r="D235" s="71">
        <v>3074015</v>
      </c>
      <c r="E235" s="71">
        <v>3074015</v>
      </c>
    </row>
    <row r="236" spans="1:5" x14ac:dyDescent="0.25">
      <c r="A236" s="79">
        <v>2022</v>
      </c>
      <c r="B236" s="78" t="s">
        <v>1881</v>
      </c>
      <c r="C236" s="67" t="s">
        <v>2209</v>
      </c>
      <c r="D236" s="71">
        <v>243957954</v>
      </c>
      <c r="E236" s="71">
        <v>252483084</v>
      </c>
    </row>
    <row r="237" spans="1:5" x14ac:dyDescent="0.25">
      <c r="A237" s="79">
        <v>2022</v>
      </c>
      <c r="B237" s="78" t="s">
        <v>1615</v>
      </c>
      <c r="C237" s="67" t="s">
        <v>2053</v>
      </c>
      <c r="D237" s="71">
        <v>75743280</v>
      </c>
      <c r="E237" s="71">
        <v>85633371</v>
      </c>
    </row>
    <row r="238" spans="1:5" x14ac:dyDescent="0.25">
      <c r="A238" s="79">
        <v>2022</v>
      </c>
      <c r="B238" s="78" t="s">
        <v>359</v>
      </c>
      <c r="C238" s="67" t="s">
        <v>2548</v>
      </c>
      <c r="D238" s="71">
        <v>1041537</v>
      </c>
      <c r="E238" s="71">
        <v>1041537</v>
      </c>
    </row>
    <row r="239" spans="1:5" x14ac:dyDescent="0.25">
      <c r="A239" s="79">
        <v>2022</v>
      </c>
      <c r="B239" s="78" t="s">
        <v>1977</v>
      </c>
      <c r="C239" s="67" t="s">
        <v>2686</v>
      </c>
      <c r="D239" s="71">
        <v>8843430387</v>
      </c>
      <c r="E239" s="71">
        <v>10000703135</v>
      </c>
    </row>
    <row r="240" spans="1:5" x14ac:dyDescent="0.25">
      <c r="A240" s="79">
        <v>2022</v>
      </c>
      <c r="B240" s="78" t="s">
        <v>1977</v>
      </c>
      <c r="C240" s="67" t="s">
        <v>2686</v>
      </c>
      <c r="D240" s="71">
        <v>8843430387</v>
      </c>
      <c r="E240" s="71">
        <v>10000703135</v>
      </c>
    </row>
    <row r="241" spans="1:5" x14ac:dyDescent="0.25">
      <c r="A241" s="79">
        <v>2022</v>
      </c>
      <c r="B241" s="78" t="s">
        <v>1217</v>
      </c>
      <c r="C241" s="67" t="s">
        <v>2222</v>
      </c>
      <c r="D241" s="71">
        <v>24466448</v>
      </c>
      <c r="E241" s="71">
        <v>24466448</v>
      </c>
    </row>
    <row r="242" spans="1:5" x14ac:dyDescent="0.25">
      <c r="A242" s="79">
        <v>2022</v>
      </c>
      <c r="B242" s="78" t="s">
        <v>813</v>
      </c>
      <c r="C242" s="67" t="s">
        <v>2719</v>
      </c>
      <c r="D242" s="71">
        <v>5961354</v>
      </c>
      <c r="E242" s="71">
        <v>5961354</v>
      </c>
    </row>
    <row r="243" spans="1:5" x14ac:dyDescent="0.25">
      <c r="A243" s="79">
        <v>2022</v>
      </c>
      <c r="B243" s="78" t="s">
        <v>559</v>
      </c>
      <c r="C243" s="67" t="s">
        <v>2163</v>
      </c>
      <c r="D243" s="71">
        <v>6842964</v>
      </c>
      <c r="E243" s="71">
        <v>6842964</v>
      </c>
    </row>
    <row r="244" spans="1:5" x14ac:dyDescent="0.25">
      <c r="A244" s="79">
        <v>2022</v>
      </c>
      <c r="B244" s="78" t="s">
        <v>1387</v>
      </c>
      <c r="C244" s="67" t="s">
        <v>2341</v>
      </c>
      <c r="D244" s="71">
        <v>69773689</v>
      </c>
      <c r="E244" s="71">
        <v>69773689</v>
      </c>
    </row>
    <row r="245" spans="1:5" x14ac:dyDescent="0.25">
      <c r="A245" s="79">
        <v>2022</v>
      </c>
      <c r="B245" s="78" t="s">
        <v>735</v>
      </c>
      <c r="C245" s="67" t="s">
        <v>2739</v>
      </c>
      <c r="D245" s="71">
        <v>5677376</v>
      </c>
      <c r="E245" s="71">
        <v>5677376</v>
      </c>
    </row>
    <row r="246" spans="1:5" x14ac:dyDescent="0.25">
      <c r="A246" s="79">
        <v>2022</v>
      </c>
      <c r="B246" s="78" t="s">
        <v>209</v>
      </c>
      <c r="C246" s="67" t="s">
        <v>2295</v>
      </c>
      <c r="D246" s="71">
        <v>1565719</v>
      </c>
      <c r="E246" s="71">
        <v>1565719</v>
      </c>
    </row>
    <row r="247" spans="1:5" x14ac:dyDescent="0.25">
      <c r="A247" s="79">
        <v>2022</v>
      </c>
      <c r="B247" s="78" t="s">
        <v>777</v>
      </c>
      <c r="C247" s="67" t="s">
        <v>2740</v>
      </c>
      <c r="D247" s="71">
        <v>15221553</v>
      </c>
      <c r="E247" s="71">
        <v>15221553</v>
      </c>
    </row>
    <row r="248" spans="1:5" x14ac:dyDescent="0.25">
      <c r="A248" s="79">
        <v>2022</v>
      </c>
      <c r="B248" s="78" t="s">
        <v>1405</v>
      </c>
      <c r="C248" s="67" t="s">
        <v>2513</v>
      </c>
      <c r="D248" s="71">
        <v>24115011</v>
      </c>
      <c r="E248" s="71">
        <v>24115011</v>
      </c>
    </row>
    <row r="249" spans="1:5" x14ac:dyDescent="0.25">
      <c r="A249" s="79">
        <v>2022</v>
      </c>
      <c r="B249" s="78" t="s">
        <v>1069</v>
      </c>
      <c r="C249" s="67" t="s">
        <v>2553</v>
      </c>
      <c r="D249" s="71">
        <v>32315900</v>
      </c>
      <c r="E249" s="71">
        <v>32315900</v>
      </c>
    </row>
    <row r="250" spans="1:5" x14ac:dyDescent="0.25">
      <c r="A250" s="79">
        <v>2022</v>
      </c>
      <c r="B250" s="78" t="s">
        <v>215</v>
      </c>
      <c r="C250" s="67" t="s">
        <v>2133</v>
      </c>
      <c r="D250" s="71">
        <v>1169183</v>
      </c>
      <c r="E250" s="71">
        <v>2320299</v>
      </c>
    </row>
    <row r="251" spans="1:5" x14ac:dyDescent="0.25">
      <c r="A251" s="79">
        <v>2022</v>
      </c>
      <c r="B251" s="78" t="s">
        <v>1047</v>
      </c>
      <c r="C251" s="67" t="s">
        <v>2210</v>
      </c>
      <c r="D251" s="71">
        <v>11148437</v>
      </c>
      <c r="E251" s="71">
        <v>11148437</v>
      </c>
    </row>
    <row r="252" spans="1:5" x14ac:dyDescent="0.25">
      <c r="A252" s="79">
        <v>2022</v>
      </c>
      <c r="B252" s="78" t="s">
        <v>1187</v>
      </c>
      <c r="C252" s="67" t="s">
        <v>2322</v>
      </c>
      <c r="D252" s="71">
        <v>11340392</v>
      </c>
      <c r="E252" s="71">
        <v>11340392</v>
      </c>
    </row>
    <row r="253" spans="1:5" x14ac:dyDescent="0.25">
      <c r="A253" s="79">
        <v>2022</v>
      </c>
      <c r="B253" s="78" t="s">
        <v>1187</v>
      </c>
      <c r="C253" s="67" t="s">
        <v>2322</v>
      </c>
      <c r="D253" s="71">
        <v>11340392</v>
      </c>
      <c r="E253" s="71">
        <v>11340392</v>
      </c>
    </row>
    <row r="254" spans="1:5" x14ac:dyDescent="0.25">
      <c r="A254" s="79">
        <v>2022</v>
      </c>
      <c r="B254" s="78" t="s">
        <v>517</v>
      </c>
      <c r="C254" s="67" t="s">
        <v>2235</v>
      </c>
      <c r="D254" s="71">
        <v>3866711</v>
      </c>
      <c r="E254" s="71">
        <v>3866711</v>
      </c>
    </row>
    <row r="255" spans="1:5" x14ac:dyDescent="0.25">
      <c r="A255" s="79">
        <v>2022</v>
      </c>
      <c r="B255" s="78" t="s">
        <v>1963</v>
      </c>
      <c r="C255" s="67" t="s">
        <v>2280</v>
      </c>
      <c r="D255" s="71">
        <v>2684506784</v>
      </c>
      <c r="E255" s="71">
        <v>3126185690</v>
      </c>
    </row>
    <row r="256" spans="1:5" x14ac:dyDescent="0.25">
      <c r="A256" s="79">
        <v>2022</v>
      </c>
      <c r="B256" s="78" t="s">
        <v>1191</v>
      </c>
      <c r="C256" s="67" t="s">
        <v>2085</v>
      </c>
      <c r="D256" s="71">
        <v>11757186</v>
      </c>
      <c r="E256" s="71">
        <v>11757186</v>
      </c>
    </row>
    <row r="257" spans="1:5" x14ac:dyDescent="0.25">
      <c r="A257" s="79">
        <v>2022</v>
      </c>
      <c r="B257" s="78" t="s">
        <v>1015</v>
      </c>
      <c r="C257" s="67" t="s">
        <v>2858</v>
      </c>
      <c r="D257" s="71">
        <v>14716532</v>
      </c>
      <c r="E257" s="71">
        <v>15497812</v>
      </c>
    </row>
    <row r="258" spans="1:5" x14ac:dyDescent="0.25">
      <c r="A258" s="79">
        <v>2022</v>
      </c>
      <c r="B258" s="78" t="s">
        <v>501</v>
      </c>
      <c r="C258" s="67" t="s">
        <v>2251</v>
      </c>
      <c r="D258" s="71">
        <v>4332770</v>
      </c>
      <c r="E258" s="71">
        <v>4332770</v>
      </c>
    </row>
    <row r="259" spans="1:5" x14ac:dyDescent="0.25">
      <c r="A259" s="79">
        <v>2022</v>
      </c>
      <c r="B259" s="78" t="s">
        <v>1263</v>
      </c>
      <c r="C259" s="67" t="s">
        <v>2031</v>
      </c>
      <c r="D259" s="71">
        <v>35875596</v>
      </c>
      <c r="E259" s="71">
        <v>36034775</v>
      </c>
    </row>
    <row r="260" spans="1:5" x14ac:dyDescent="0.25">
      <c r="A260" s="79">
        <v>2022</v>
      </c>
      <c r="B260" s="78" t="s">
        <v>1487</v>
      </c>
      <c r="C260" s="67" t="s">
        <v>2384</v>
      </c>
      <c r="D260" s="71">
        <v>40289603</v>
      </c>
      <c r="E260" s="71">
        <v>46653122</v>
      </c>
    </row>
    <row r="261" spans="1:5" x14ac:dyDescent="0.25">
      <c r="A261" s="79">
        <v>2022</v>
      </c>
      <c r="B261" s="78" t="s">
        <v>103</v>
      </c>
      <c r="C261" s="67" t="s">
        <v>2281</v>
      </c>
      <c r="D261" s="71">
        <v>828559</v>
      </c>
      <c r="E261" s="71">
        <v>828559</v>
      </c>
    </row>
    <row r="262" spans="1:5" x14ac:dyDescent="0.25">
      <c r="A262" s="79">
        <v>2022</v>
      </c>
      <c r="B262" s="78" t="s">
        <v>1621</v>
      </c>
      <c r="C262" s="67" t="s">
        <v>2125</v>
      </c>
      <c r="D262" s="71">
        <v>86189058</v>
      </c>
      <c r="E262" s="71">
        <v>87218659</v>
      </c>
    </row>
    <row r="263" spans="1:5" x14ac:dyDescent="0.25">
      <c r="A263" s="79">
        <v>2022</v>
      </c>
      <c r="B263" s="78" t="s">
        <v>1621</v>
      </c>
      <c r="C263" s="67" t="s">
        <v>2125</v>
      </c>
      <c r="D263" s="71">
        <v>86189058</v>
      </c>
      <c r="E263" s="71">
        <v>87218659</v>
      </c>
    </row>
    <row r="264" spans="1:5" x14ac:dyDescent="0.25">
      <c r="A264" s="79">
        <v>2022</v>
      </c>
      <c r="B264" s="78" t="s">
        <v>1621</v>
      </c>
      <c r="C264" s="67" t="s">
        <v>2125</v>
      </c>
      <c r="D264" s="71">
        <v>86189058</v>
      </c>
      <c r="E264" s="71">
        <v>87218659</v>
      </c>
    </row>
    <row r="265" spans="1:5" x14ac:dyDescent="0.25">
      <c r="A265" s="79">
        <v>2022</v>
      </c>
      <c r="B265" s="78" t="s">
        <v>1795</v>
      </c>
      <c r="C265" s="67" t="s">
        <v>2258</v>
      </c>
      <c r="D265" s="71">
        <v>254047645</v>
      </c>
      <c r="E265" s="71">
        <v>333714067</v>
      </c>
    </row>
    <row r="266" spans="1:5" x14ac:dyDescent="0.25">
      <c r="A266" s="79">
        <v>2022</v>
      </c>
      <c r="B266" s="78" t="s">
        <v>1795</v>
      </c>
      <c r="C266" s="67" t="s">
        <v>2258</v>
      </c>
      <c r="D266" s="71">
        <v>254047645</v>
      </c>
      <c r="E266" s="71">
        <v>333714067</v>
      </c>
    </row>
    <row r="267" spans="1:5" x14ac:dyDescent="0.25">
      <c r="A267" s="79">
        <v>2022</v>
      </c>
      <c r="B267" s="78" t="s">
        <v>1537</v>
      </c>
      <c r="C267" s="67" t="s">
        <v>2789</v>
      </c>
      <c r="D267" s="71">
        <v>47717540</v>
      </c>
      <c r="E267" s="71">
        <v>48892809</v>
      </c>
    </row>
    <row r="268" spans="1:5" x14ac:dyDescent="0.25">
      <c r="A268" s="79">
        <v>2022</v>
      </c>
      <c r="B268" s="78" t="s">
        <v>1789</v>
      </c>
      <c r="C268" s="67" t="s">
        <v>2903</v>
      </c>
      <c r="D268" s="71">
        <v>92195428</v>
      </c>
      <c r="E268" s="71">
        <v>105992383</v>
      </c>
    </row>
    <row r="269" spans="1:5" x14ac:dyDescent="0.25">
      <c r="A269" s="79">
        <v>2022</v>
      </c>
      <c r="B269" s="78" t="s">
        <v>1525</v>
      </c>
      <c r="C269" s="67" t="s">
        <v>2561</v>
      </c>
      <c r="D269" s="71">
        <v>53253889</v>
      </c>
      <c r="E269" s="71">
        <v>53253889</v>
      </c>
    </row>
    <row r="270" spans="1:5" x14ac:dyDescent="0.25">
      <c r="A270" s="79">
        <v>2022</v>
      </c>
      <c r="B270" s="78" t="s">
        <v>1013</v>
      </c>
      <c r="C270" s="67" t="s">
        <v>2752</v>
      </c>
      <c r="D270" s="71">
        <v>7661271</v>
      </c>
      <c r="E270" s="71">
        <v>11029329</v>
      </c>
    </row>
    <row r="271" spans="1:5" x14ac:dyDescent="0.25">
      <c r="A271" s="79">
        <v>2022</v>
      </c>
      <c r="B271" s="78" t="s">
        <v>1363</v>
      </c>
      <c r="C271" s="67" t="s">
        <v>2252</v>
      </c>
      <c r="D271" s="71">
        <v>25628137</v>
      </c>
      <c r="E271" s="71">
        <v>26393002</v>
      </c>
    </row>
    <row r="272" spans="1:5" x14ac:dyDescent="0.25">
      <c r="A272" s="79">
        <v>2022</v>
      </c>
      <c r="B272" s="78" t="s">
        <v>1141</v>
      </c>
      <c r="C272" s="67" t="s">
        <v>2729</v>
      </c>
      <c r="D272" s="71">
        <v>11664605</v>
      </c>
      <c r="E272" s="71">
        <v>11664605</v>
      </c>
    </row>
    <row r="273" spans="1:5" x14ac:dyDescent="0.25">
      <c r="A273" s="79">
        <v>2022</v>
      </c>
      <c r="B273" s="78" t="s">
        <v>425</v>
      </c>
      <c r="C273" s="67" t="s">
        <v>2562</v>
      </c>
      <c r="D273" s="71">
        <v>1989454</v>
      </c>
      <c r="E273" s="71">
        <v>1989454</v>
      </c>
    </row>
    <row r="274" spans="1:5" x14ac:dyDescent="0.25">
      <c r="A274" s="79">
        <v>2022</v>
      </c>
      <c r="B274" s="78" t="s">
        <v>1473</v>
      </c>
      <c r="C274" s="67" t="s">
        <v>2578</v>
      </c>
      <c r="D274" s="71">
        <v>24627066</v>
      </c>
      <c r="E274" s="71">
        <v>24627066</v>
      </c>
    </row>
    <row r="275" spans="1:5" x14ac:dyDescent="0.25">
      <c r="A275" s="79">
        <v>2022</v>
      </c>
      <c r="B275" s="78" t="s">
        <v>1473</v>
      </c>
      <c r="C275" s="67" t="s">
        <v>2578</v>
      </c>
      <c r="D275" s="71">
        <v>24627066</v>
      </c>
      <c r="E275" s="71">
        <v>24627066</v>
      </c>
    </row>
    <row r="276" spans="1:5" x14ac:dyDescent="0.25">
      <c r="A276" s="79">
        <v>2022</v>
      </c>
      <c r="B276" s="78" t="s">
        <v>1473</v>
      </c>
      <c r="C276" s="67" t="s">
        <v>2578</v>
      </c>
      <c r="D276" s="71">
        <v>24627066</v>
      </c>
      <c r="E276" s="71">
        <v>24627066</v>
      </c>
    </row>
    <row r="277" spans="1:5" x14ac:dyDescent="0.25">
      <c r="A277" s="79">
        <v>2022</v>
      </c>
      <c r="B277" s="78" t="s">
        <v>1379</v>
      </c>
      <c r="C277" s="67" t="s">
        <v>2189</v>
      </c>
      <c r="D277" s="71">
        <v>30548425</v>
      </c>
      <c r="E277" s="71">
        <v>39563255</v>
      </c>
    </row>
    <row r="278" spans="1:5" x14ac:dyDescent="0.25">
      <c r="A278" s="79">
        <v>2022</v>
      </c>
      <c r="B278" s="78" t="s">
        <v>1379</v>
      </c>
      <c r="C278" s="67" t="s">
        <v>2189</v>
      </c>
      <c r="D278" s="71">
        <v>30548425</v>
      </c>
      <c r="E278" s="71">
        <v>39563255</v>
      </c>
    </row>
    <row r="279" spans="1:5" x14ac:dyDescent="0.25">
      <c r="A279" s="79">
        <v>2022</v>
      </c>
      <c r="B279" s="78" t="s">
        <v>667</v>
      </c>
      <c r="C279" s="67" t="s">
        <v>2790</v>
      </c>
      <c r="D279" s="71">
        <v>5079442</v>
      </c>
      <c r="E279" s="71">
        <v>12576882</v>
      </c>
    </row>
    <row r="280" spans="1:5" x14ac:dyDescent="0.25">
      <c r="A280" s="79">
        <v>2022</v>
      </c>
      <c r="B280" s="78" t="s">
        <v>1429</v>
      </c>
      <c r="C280" s="67" t="s">
        <v>2822</v>
      </c>
      <c r="D280" s="71">
        <v>14990501</v>
      </c>
      <c r="E280" s="71">
        <v>14990501</v>
      </c>
    </row>
    <row r="281" spans="1:5" x14ac:dyDescent="0.25">
      <c r="A281" s="79">
        <v>2022</v>
      </c>
      <c r="B281" s="78" t="s">
        <v>1759</v>
      </c>
      <c r="C281" s="67" t="s">
        <v>2375</v>
      </c>
      <c r="D281" s="71">
        <v>62114904</v>
      </c>
      <c r="E281" s="71">
        <v>62262933</v>
      </c>
    </row>
    <row r="282" spans="1:5" x14ac:dyDescent="0.25">
      <c r="A282" s="79">
        <v>2022</v>
      </c>
      <c r="B282" s="78" t="s">
        <v>1799</v>
      </c>
      <c r="C282" s="67" t="s">
        <v>2741</v>
      </c>
      <c r="D282" s="71">
        <v>412579367</v>
      </c>
      <c r="E282" s="71">
        <v>461522895</v>
      </c>
    </row>
    <row r="283" spans="1:5" x14ac:dyDescent="0.25">
      <c r="A283" s="79">
        <v>2022</v>
      </c>
      <c r="B283" s="78" t="s">
        <v>1193</v>
      </c>
      <c r="C283" s="67" t="s">
        <v>2302</v>
      </c>
      <c r="D283" s="71">
        <v>16236953</v>
      </c>
      <c r="E283" s="71">
        <v>16236953</v>
      </c>
    </row>
    <row r="284" spans="1:5" x14ac:dyDescent="0.25">
      <c r="A284" s="79">
        <v>2022</v>
      </c>
      <c r="B284" s="78" t="s">
        <v>1167</v>
      </c>
      <c r="C284" s="67" t="s">
        <v>2753</v>
      </c>
      <c r="D284" s="71">
        <v>11603803</v>
      </c>
      <c r="E284" s="71">
        <v>20776216</v>
      </c>
    </row>
    <row r="285" spans="1:5" x14ac:dyDescent="0.25">
      <c r="A285" s="79">
        <v>2022</v>
      </c>
      <c r="B285" s="78" t="s">
        <v>1463</v>
      </c>
      <c r="C285" s="67" t="s">
        <v>2032</v>
      </c>
      <c r="D285" s="71">
        <v>49481177</v>
      </c>
      <c r="E285" s="71">
        <v>49565524</v>
      </c>
    </row>
    <row r="286" spans="1:5" x14ac:dyDescent="0.25">
      <c r="A286" s="79">
        <v>2022</v>
      </c>
      <c r="B286" s="78" t="s">
        <v>1577</v>
      </c>
      <c r="C286" s="67" t="s">
        <v>2174</v>
      </c>
      <c r="D286" s="71">
        <v>48955814</v>
      </c>
      <c r="E286" s="71">
        <v>49734885</v>
      </c>
    </row>
    <row r="287" spans="1:5" x14ac:dyDescent="0.25">
      <c r="A287" s="79">
        <v>2022</v>
      </c>
      <c r="B287" s="78" t="s">
        <v>867</v>
      </c>
      <c r="C287" s="67" t="s">
        <v>2687</v>
      </c>
      <c r="D287" s="71">
        <v>41047037</v>
      </c>
      <c r="E287" s="71">
        <v>51495359</v>
      </c>
    </row>
    <row r="288" spans="1:5" x14ac:dyDescent="0.25">
      <c r="A288" s="79">
        <v>2022</v>
      </c>
      <c r="B288" s="78" t="s">
        <v>239</v>
      </c>
      <c r="C288" s="67" t="s">
        <v>2175</v>
      </c>
      <c r="D288" s="71">
        <v>703309</v>
      </c>
      <c r="E288" s="71">
        <v>703309</v>
      </c>
    </row>
    <row r="289" spans="1:5" x14ac:dyDescent="0.25">
      <c r="A289" s="79">
        <v>2022</v>
      </c>
      <c r="B289" s="78" t="s">
        <v>917</v>
      </c>
      <c r="C289" s="67" t="s">
        <v>2618</v>
      </c>
      <c r="D289" s="71">
        <v>4573785</v>
      </c>
      <c r="E289" s="71">
        <v>4573785</v>
      </c>
    </row>
    <row r="290" spans="1:5" x14ac:dyDescent="0.25">
      <c r="A290" s="79">
        <v>2022</v>
      </c>
      <c r="B290" s="78" t="s">
        <v>147</v>
      </c>
      <c r="C290" s="67" t="s">
        <v>2720</v>
      </c>
      <c r="D290" s="71">
        <v>595456</v>
      </c>
      <c r="E290" s="71">
        <v>595456</v>
      </c>
    </row>
    <row r="291" spans="1:5" x14ac:dyDescent="0.25">
      <c r="A291" s="79">
        <v>2022</v>
      </c>
      <c r="B291" s="78" t="s">
        <v>1067</v>
      </c>
      <c r="C291" s="67" t="s">
        <v>2356</v>
      </c>
      <c r="D291" s="71">
        <v>27424848</v>
      </c>
      <c r="E291" s="71">
        <v>28425529</v>
      </c>
    </row>
    <row r="292" spans="1:5" x14ac:dyDescent="0.25">
      <c r="A292" s="79">
        <v>2022</v>
      </c>
      <c r="B292" s="78" t="s">
        <v>1131</v>
      </c>
      <c r="C292" s="67" t="s">
        <v>2406</v>
      </c>
      <c r="D292" s="71">
        <v>11589991</v>
      </c>
      <c r="E292" s="71">
        <v>11589991</v>
      </c>
    </row>
    <row r="293" spans="1:5" x14ac:dyDescent="0.25">
      <c r="A293" s="79">
        <v>2022</v>
      </c>
      <c r="B293" s="78" t="s">
        <v>1491</v>
      </c>
      <c r="C293" s="67" t="s">
        <v>2527</v>
      </c>
      <c r="D293" s="71">
        <v>110863704</v>
      </c>
      <c r="E293" s="71">
        <v>116188166</v>
      </c>
    </row>
    <row r="294" spans="1:5" x14ac:dyDescent="0.25">
      <c r="A294" s="79">
        <v>2022</v>
      </c>
      <c r="B294" s="78" t="s">
        <v>1023</v>
      </c>
      <c r="C294" s="67" t="s">
        <v>2600</v>
      </c>
      <c r="D294" s="71">
        <v>9916209</v>
      </c>
      <c r="E294" s="71">
        <v>9916209</v>
      </c>
    </row>
    <row r="295" spans="1:5" x14ac:dyDescent="0.25">
      <c r="A295" s="79">
        <v>2022</v>
      </c>
      <c r="B295" s="78" t="s">
        <v>1793</v>
      </c>
      <c r="C295" s="67" t="s">
        <v>2657</v>
      </c>
      <c r="D295" s="71">
        <v>129334036</v>
      </c>
      <c r="E295" s="71">
        <v>133063082</v>
      </c>
    </row>
    <row r="296" spans="1:5" x14ac:dyDescent="0.25">
      <c r="A296" s="79">
        <v>2022</v>
      </c>
      <c r="B296" s="78" t="s">
        <v>1571</v>
      </c>
      <c r="C296" s="67" t="s">
        <v>2282</v>
      </c>
      <c r="D296" s="71">
        <v>64707895</v>
      </c>
      <c r="E296" s="71">
        <v>82649570</v>
      </c>
    </row>
    <row r="297" spans="1:5" x14ac:dyDescent="0.25">
      <c r="A297" s="79">
        <v>2022</v>
      </c>
      <c r="B297" s="78" t="s">
        <v>1351</v>
      </c>
      <c r="C297" s="67" t="s">
        <v>2649</v>
      </c>
      <c r="D297" s="71">
        <v>18869800</v>
      </c>
      <c r="E297" s="71">
        <v>18869800</v>
      </c>
    </row>
    <row r="298" spans="1:5" x14ac:dyDescent="0.25">
      <c r="A298" s="79">
        <v>2022</v>
      </c>
      <c r="B298" s="78" t="s">
        <v>1869</v>
      </c>
      <c r="C298" s="67" t="s">
        <v>2296</v>
      </c>
      <c r="D298" s="71">
        <v>159114991</v>
      </c>
      <c r="E298" s="71">
        <v>169310208</v>
      </c>
    </row>
    <row r="299" spans="1:5" x14ac:dyDescent="0.25">
      <c r="A299" s="79">
        <v>2022</v>
      </c>
      <c r="B299" s="78" t="s">
        <v>1811</v>
      </c>
      <c r="C299" s="67" t="s">
        <v>2033</v>
      </c>
      <c r="D299" s="71">
        <v>132954021</v>
      </c>
      <c r="E299" s="71">
        <v>155561241</v>
      </c>
    </row>
    <row r="300" spans="1:5" x14ac:dyDescent="0.25">
      <c r="A300" s="79">
        <v>2022</v>
      </c>
      <c r="B300" s="78" t="s">
        <v>1161</v>
      </c>
      <c r="C300" s="67" t="s">
        <v>2164</v>
      </c>
      <c r="D300" s="71">
        <v>18388748</v>
      </c>
      <c r="E300" s="71">
        <v>18388748</v>
      </c>
    </row>
    <row r="301" spans="1:5" x14ac:dyDescent="0.25">
      <c r="A301" s="79">
        <v>2022</v>
      </c>
      <c r="B301" s="78" t="s">
        <v>1301</v>
      </c>
      <c r="C301" s="67" t="s">
        <v>2013</v>
      </c>
      <c r="D301" s="71">
        <v>14209536</v>
      </c>
      <c r="E301" s="71">
        <v>15359870</v>
      </c>
    </row>
    <row r="302" spans="1:5" x14ac:dyDescent="0.25">
      <c r="A302" s="79">
        <v>2022</v>
      </c>
      <c r="B302" s="78" t="s">
        <v>533</v>
      </c>
      <c r="C302" s="67" t="s">
        <v>2002</v>
      </c>
      <c r="D302" s="71">
        <v>1918299</v>
      </c>
      <c r="E302" s="71">
        <v>1918299</v>
      </c>
    </row>
    <row r="303" spans="1:5" x14ac:dyDescent="0.25">
      <c r="A303" s="79">
        <v>2022</v>
      </c>
      <c r="B303" s="78" t="s">
        <v>1455</v>
      </c>
      <c r="C303" s="67" t="s">
        <v>2062</v>
      </c>
      <c r="D303" s="71">
        <v>37115308</v>
      </c>
      <c r="E303" s="71">
        <v>40935172</v>
      </c>
    </row>
    <row r="304" spans="1:5" x14ac:dyDescent="0.25">
      <c r="A304" s="79">
        <v>2022</v>
      </c>
      <c r="B304" s="78" t="s">
        <v>1455</v>
      </c>
      <c r="C304" s="67" t="s">
        <v>2062</v>
      </c>
      <c r="D304" s="71">
        <v>37115308</v>
      </c>
      <c r="E304" s="71">
        <v>40935172</v>
      </c>
    </row>
    <row r="305" spans="1:5" x14ac:dyDescent="0.25">
      <c r="A305" s="79">
        <v>2022</v>
      </c>
      <c r="B305" s="78" t="s">
        <v>1359</v>
      </c>
      <c r="C305" s="67" t="s">
        <v>2528</v>
      </c>
      <c r="D305" s="71">
        <v>126990572</v>
      </c>
      <c r="E305" s="71">
        <v>190110075</v>
      </c>
    </row>
    <row r="306" spans="1:5" x14ac:dyDescent="0.25">
      <c r="A306" s="79">
        <v>2022</v>
      </c>
      <c r="B306" s="78" t="s">
        <v>1907</v>
      </c>
      <c r="C306" s="67" t="s">
        <v>2460</v>
      </c>
      <c r="D306" s="71">
        <v>336608128</v>
      </c>
      <c r="E306" s="71">
        <v>352260234</v>
      </c>
    </row>
    <row r="307" spans="1:5" x14ac:dyDescent="0.25">
      <c r="A307" s="79">
        <v>2022</v>
      </c>
      <c r="B307" s="78" t="s">
        <v>1551</v>
      </c>
      <c r="C307" s="67" t="s">
        <v>2283</v>
      </c>
      <c r="D307" s="71">
        <v>77712947</v>
      </c>
      <c r="E307" s="71">
        <v>100071933</v>
      </c>
    </row>
    <row r="308" spans="1:5" x14ac:dyDescent="0.25">
      <c r="A308" s="79">
        <v>2022</v>
      </c>
      <c r="B308" s="78" t="s">
        <v>797</v>
      </c>
      <c r="C308" s="67" t="s">
        <v>2176</v>
      </c>
      <c r="D308" s="71">
        <v>4965275</v>
      </c>
      <c r="E308" s="71">
        <v>4965275</v>
      </c>
    </row>
    <row r="309" spans="1:5" x14ac:dyDescent="0.25">
      <c r="A309" s="79">
        <v>2022</v>
      </c>
      <c r="B309" s="78" t="s">
        <v>1271</v>
      </c>
      <c r="C309" s="67" t="s">
        <v>2815</v>
      </c>
      <c r="D309" s="71">
        <v>11076794</v>
      </c>
      <c r="E309" s="71">
        <v>11076794</v>
      </c>
    </row>
    <row r="310" spans="1:5" x14ac:dyDescent="0.25">
      <c r="A310" s="79">
        <v>2022</v>
      </c>
      <c r="B310" s="78" t="s">
        <v>961</v>
      </c>
      <c r="C310" s="67" t="s">
        <v>2090</v>
      </c>
      <c r="D310" s="71">
        <v>20017118</v>
      </c>
      <c r="E310" s="71">
        <v>20017118</v>
      </c>
    </row>
    <row r="311" spans="1:5" x14ac:dyDescent="0.25">
      <c r="A311" s="79">
        <v>2022</v>
      </c>
      <c r="B311" s="78" t="s">
        <v>961</v>
      </c>
      <c r="C311" s="67" t="s">
        <v>2090</v>
      </c>
      <c r="D311" s="71">
        <v>20017118</v>
      </c>
      <c r="E311" s="71">
        <v>20017118</v>
      </c>
    </row>
    <row r="312" spans="1:5" x14ac:dyDescent="0.25">
      <c r="A312" s="79">
        <v>2022</v>
      </c>
      <c r="B312" s="78" t="s">
        <v>1053</v>
      </c>
      <c r="C312" s="67" t="s">
        <v>2323</v>
      </c>
      <c r="D312" s="71">
        <v>10961043</v>
      </c>
      <c r="E312" s="71">
        <v>10961043</v>
      </c>
    </row>
    <row r="313" spans="1:5" x14ac:dyDescent="0.25">
      <c r="A313" s="79">
        <v>2022</v>
      </c>
      <c r="B313" s="78" t="s">
        <v>1531</v>
      </c>
      <c r="C313" s="67" t="s">
        <v>2303</v>
      </c>
      <c r="D313" s="71">
        <v>27492089</v>
      </c>
      <c r="E313" s="71">
        <v>27492089</v>
      </c>
    </row>
    <row r="314" spans="1:5" x14ac:dyDescent="0.25">
      <c r="A314" s="79">
        <v>2022</v>
      </c>
      <c r="B314" s="78" t="s">
        <v>817</v>
      </c>
      <c r="C314" s="67" t="s">
        <v>2504</v>
      </c>
      <c r="D314" s="71">
        <v>3830788</v>
      </c>
      <c r="E314" s="71">
        <v>3830788</v>
      </c>
    </row>
    <row r="315" spans="1:5" x14ac:dyDescent="0.25">
      <c r="A315" s="79">
        <v>2022</v>
      </c>
      <c r="B315" s="78" t="s">
        <v>337</v>
      </c>
      <c r="C315" s="67" t="s">
        <v>2589</v>
      </c>
      <c r="D315" s="71">
        <v>1220667</v>
      </c>
      <c r="E315" s="71">
        <v>1220667</v>
      </c>
    </row>
    <row r="316" spans="1:5" x14ac:dyDescent="0.25">
      <c r="A316" s="79">
        <v>2022</v>
      </c>
      <c r="B316" s="78" t="s">
        <v>861</v>
      </c>
      <c r="C316" s="67" t="s">
        <v>2894</v>
      </c>
      <c r="D316" s="71">
        <v>8981586</v>
      </c>
      <c r="E316" s="71">
        <v>8981586</v>
      </c>
    </row>
    <row r="317" spans="1:5" x14ac:dyDescent="0.25">
      <c r="A317" s="79">
        <v>2022</v>
      </c>
      <c r="B317" s="78" t="s">
        <v>427</v>
      </c>
      <c r="C317" s="67" t="s">
        <v>2236</v>
      </c>
      <c r="D317" s="71">
        <v>1993892</v>
      </c>
      <c r="E317" s="71">
        <v>1993892</v>
      </c>
    </row>
    <row r="318" spans="1:5" x14ac:dyDescent="0.25">
      <c r="A318" s="79">
        <v>2022</v>
      </c>
      <c r="B318" s="78" t="s">
        <v>865</v>
      </c>
      <c r="C318" s="67" t="s">
        <v>2930</v>
      </c>
      <c r="D318" s="71">
        <v>10326916</v>
      </c>
      <c r="E318" s="71">
        <v>14956853</v>
      </c>
    </row>
    <row r="319" spans="1:5" x14ac:dyDescent="0.25">
      <c r="A319" s="79">
        <v>2022</v>
      </c>
      <c r="B319" s="78" t="s">
        <v>1163</v>
      </c>
      <c r="C319" s="67" t="s">
        <v>2674</v>
      </c>
      <c r="D319" s="71">
        <v>10498537</v>
      </c>
      <c r="E319" s="71">
        <v>11226411</v>
      </c>
    </row>
    <row r="320" spans="1:5" x14ac:dyDescent="0.25">
      <c r="A320" s="79">
        <v>2022</v>
      </c>
      <c r="B320" s="78" t="s">
        <v>1219</v>
      </c>
      <c r="C320" s="67" t="s">
        <v>1985</v>
      </c>
      <c r="D320" s="71">
        <v>15951586</v>
      </c>
      <c r="E320" s="71">
        <v>15951586</v>
      </c>
    </row>
    <row r="321" spans="1:5" x14ac:dyDescent="0.25">
      <c r="A321" s="79">
        <v>2022</v>
      </c>
      <c r="B321" s="78" t="s">
        <v>1807</v>
      </c>
      <c r="C321" s="67" t="s">
        <v>2372</v>
      </c>
      <c r="D321" s="71">
        <v>142585750</v>
      </c>
      <c r="E321" s="71">
        <v>161282814</v>
      </c>
    </row>
    <row r="322" spans="1:5" x14ac:dyDescent="0.25">
      <c r="A322" s="79">
        <v>2022</v>
      </c>
      <c r="B322" s="78" t="s">
        <v>1807</v>
      </c>
      <c r="C322" s="67" t="s">
        <v>2372</v>
      </c>
      <c r="D322" s="71">
        <v>142585750</v>
      </c>
      <c r="E322" s="71">
        <v>161282814</v>
      </c>
    </row>
    <row r="323" spans="1:5" x14ac:dyDescent="0.25">
      <c r="A323" s="79">
        <v>2022</v>
      </c>
      <c r="B323" s="78" t="s">
        <v>905</v>
      </c>
      <c r="C323" s="67" t="s">
        <v>2875</v>
      </c>
      <c r="D323" s="71">
        <v>11726368</v>
      </c>
      <c r="E323" s="71">
        <v>11726368</v>
      </c>
    </row>
    <row r="324" spans="1:5" x14ac:dyDescent="0.25">
      <c r="A324" s="79">
        <v>2022</v>
      </c>
      <c r="B324" s="78" t="s">
        <v>1939</v>
      </c>
      <c r="C324" s="67" t="s">
        <v>2859</v>
      </c>
      <c r="D324" s="71">
        <v>762256016</v>
      </c>
      <c r="E324" s="71">
        <v>844874260</v>
      </c>
    </row>
    <row r="325" spans="1:5" x14ac:dyDescent="0.25">
      <c r="A325" s="79">
        <v>2022</v>
      </c>
      <c r="B325" s="78" t="s">
        <v>1917</v>
      </c>
      <c r="C325" s="67" t="s">
        <v>2514</v>
      </c>
      <c r="D325" s="71">
        <v>301196858</v>
      </c>
      <c r="E325" s="71">
        <v>307704916</v>
      </c>
    </row>
    <row r="326" spans="1:5" x14ac:dyDescent="0.25">
      <c r="A326" s="79">
        <v>2022</v>
      </c>
      <c r="B326" s="78" t="s">
        <v>633</v>
      </c>
      <c r="C326" s="67" t="s">
        <v>2165</v>
      </c>
      <c r="D326" s="71">
        <v>12285482</v>
      </c>
      <c r="E326" s="71">
        <v>12285482</v>
      </c>
    </row>
    <row r="327" spans="1:5" x14ac:dyDescent="0.25">
      <c r="A327" s="79">
        <v>2022</v>
      </c>
      <c r="B327" s="78" t="s">
        <v>377</v>
      </c>
      <c r="C327" s="67" t="s">
        <v>2515</v>
      </c>
      <c r="D327" s="71">
        <v>3154051</v>
      </c>
      <c r="E327" s="71">
        <v>3154051</v>
      </c>
    </row>
    <row r="328" spans="1:5" x14ac:dyDescent="0.25">
      <c r="A328" s="79">
        <v>2022</v>
      </c>
      <c r="B328" s="78" t="s">
        <v>381</v>
      </c>
      <c r="C328" s="67" t="s">
        <v>2045</v>
      </c>
      <c r="D328" s="71">
        <v>1992031</v>
      </c>
      <c r="E328" s="71">
        <v>1992031</v>
      </c>
    </row>
    <row r="329" spans="1:5" x14ac:dyDescent="0.25">
      <c r="A329" s="79">
        <v>2022</v>
      </c>
      <c r="B329" s="78" t="s">
        <v>1417</v>
      </c>
      <c r="C329" s="67" t="s">
        <v>2153</v>
      </c>
      <c r="D329" s="71">
        <v>30424246</v>
      </c>
      <c r="E329" s="71">
        <v>30424246</v>
      </c>
    </row>
    <row r="330" spans="1:5" x14ac:dyDescent="0.25">
      <c r="A330" s="79">
        <v>2022</v>
      </c>
      <c r="B330" s="78" t="s">
        <v>549</v>
      </c>
      <c r="C330" s="67" t="s">
        <v>2054</v>
      </c>
      <c r="D330" s="71">
        <v>4871425</v>
      </c>
      <c r="E330" s="71">
        <v>4871425</v>
      </c>
    </row>
    <row r="331" spans="1:5" x14ac:dyDescent="0.25">
      <c r="A331" s="79">
        <v>2022</v>
      </c>
      <c r="B331" s="78" t="s">
        <v>691</v>
      </c>
      <c r="C331" s="67" t="s">
        <v>2541</v>
      </c>
      <c r="D331" s="71">
        <v>2741135</v>
      </c>
      <c r="E331" s="71">
        <v>2741135</v>
      </c>
    </row>
    <row r="332" spans="1:5" x14ac:dyDescent="0.25">
      <c r="A332" s="79">
        <v>2022</v>
      </c>
      <c r="B332" s="78" t="s">
        <v>1227</v>
      </c>
      <c r="C332" s="67" t="s">
        <v>2570</v>
      </c>
      <c r="D332" s="71">
        <v>14190741</v>
      </c>
      <c r="E332" s="71">
        <v>14190741</v>
      </c>
    </row>
    <row r="333" spans="1:5" x14ac:dyDescent="0.25">
      <c r="A333" s="79">
        <v>2022</v>
      </c>
      <c r="B333" s="78" t="s">
        <v>1225</v>
      </c>
      <c r="C333" s="67" t="s">
        <v>2625</v>
      </c>
      <c r="D333" s="71">
        <v>41782743</v>
      </c>
      <c r="E333" s="71">
        <v>41782743</v>
      </c>
    </row>
    <row r="334" spans="1:5" x14ac:dyDescent="0.25">
      <c r="A334" s="79">
        <v>2022</v>
      </c>
      <c r="B334" s="78" t="s">
        <v>111</v>
      </c>
      <c r="C334" s="67" t="s">
        <v>2904</v>
      </c>
      <c r="D334" s="71">
        <v>1540268</v>
      </c>
      <c r="E334" s="71">
        <v>1540268</v>
      </c>
    </row>
    <row r="335" spans="1:5" x14ac:dyDescent="0.25">
      <c r="A335" s="79">
        <v>2022</v>
      </c>
      <c r="B335" s="78" t="s">
        <v>875</v>
      </c>
      <c r="C335" s="67" t="s">
        <v>2423</v>
      </c>
      <c r="D335" s="71">
        <v>10762061</v>
      </c>
      <c r="E335" s="71">
        <v>10762061</v>
      </c>
    </row>
    <row r="336" spans="1:5" x14ac:dyDescent="0.25">
      <c r="A336" s="79">
        <v>2022</v>
      </c>
      <c r="B336" s="78" t="s">
        <v>297</v>
      </c>
      <c r="C336" s="67" t="s">
        <v>2177</v>
      </c>
      <c r="D336" s="71">
        <v>1905228</v>
      </c>
      <c r="E336" s="71">
        <v>1905228</v>
      </c>
    </row>
    <row r="337" spans="1:5" x14ac:dyDescent="0.25">
      <c r="A337" s="79">
        <v>2022</v>
      </c>
      <c r="B337" s="78" t="s">
        <v>685</v>
      </c>
      <c r="C337" s="67" t="s">
        <v>2240</v>
      </c>
      <c r="D337" s="71">
        <v>2206832</v>
      </c>
      <c r="E337" s="71">
        <v>2206832</v>
      </c>
    </row>
    <row r="338" spans="1:5" x14ac:dyDescent="0.25">
      <c r="A338" s="79">
        <v>2022</v>
      </c>
      <c r="B338" s="78" t="s">
        <v>1267</v>
      </c>
      <c r="C338" s="67" t="s">
        <v>2178</v>
      </c>
      <c r="D338" s="71">
        <v>22372236</v>
      </c>
      <c r="E338" s="71">
        <v>22372236</v>
      </c>
    </row>
    <row r="339" spans="1:5" x14ac:dyDescent="0.25">
      <c r="A339" s="79">
        <v>2022</v>
      </c>
      <c r="B339" s="78" t="s">
        <v>1753</v>
      </c>
      <c r="C339" s="67" t="s">
        <v>2367</v>
      </c>
      <c r="D339" s="71">
        <v>145621751</v>
      </c>
      <c r="E339" s="71">
        <v>162696090</v>
      </c>
    </row>
    <row r="340" spans="1:5" x14ac:dyDescent="0.25">
      <c r="A340" s="79">
        <v>2022</v>
      </c>
      <c r="B340" s="78" t="s">
        <v>929</v>
      </c>
      <c r="C340" s="67" t="s">
        <v>2019</v>
      </c>
      <c r="D340" s="71">
        <v>4844754</v>
      </c>
      <c r="E340" s="71">
        <v>4844754</v>
      </c>
    </row>
    <row r="341" spans="1:5" x14ac:dyDescent="0.25">
      <c r="A341" s="79">
        <v>2022</v>
      </c>
      <c r="B341" s="78" t="s">
        <v>1101</v>
      </c>
      <c r="C341" s="67" t="s">
        <v>2791</v>
      </c>
      <c r="D341" s="71">
        <v>11033701</v>
      </c>
      <c r="E341" s="71">
        <v>11033701</v>
      </c>
    </row>
    <row r="342" spans="1:5" x14ac:dyDescent="0.25">
      <c r="A342" s="79">
        <v>2022</v>
      </c>
      <c r="B342" s="78" t="s">
        <v>473</v>
      </c>
      <c r="C342" s="67" t="s">
        <v>2315</v>
      </c>
      <c r="D342" s="71">
        <v>2475684</v>
      </c>
      <c r="E342" s="71">
        <v>2475684</v>
      </c>
    </row>
    <row r="343" spans="1:5" x14ac:dyDescent="0.25">
      <c r="A343" s="79">
        <v>2022</v>
      </c>
      <c r="B343" s="78" t="s">
        <v>1459</v>
      </c>
      <c r="C343" s="67" t="s">
        <v>2554</v>
      </c>
      <c r="D343" s="71">
        <v>29077642</v>
      </c>
      <c r="E343" s="71">
        <v>31082765</v>
      </c>
    </row>
    <row r="344" spans="1:5" x14ac:dyDescent="0.25">
      <c r="A344" s="79">
        <v>2022</v>
      </c>
      <c r="B344" s="78" t="s">
        <v>263</v>
      </c>
      <c r="C344" s="67" t="s">
        <v>2486</v>
      </c>
      <c r="D344" s="71">
        <v>1672659</v>
      </c>
      <c r="E344" s="71">
        <v>1672659</v>
      </c>
    </row>
    <row r="345" spans="1:5" x14ac:dyDescent="0.25">
      <c r="A345" s="79">
        <v>2022</v>
      </c>
      <c r="B345" s="78" t="s">
        <v>1419</v>
      </c>
      <c r="C345" s="67" t="s">
        <v>2778</v>
      </c>
      <c r="D345" s="71">
        <v>57889308</v>
      </c>
      <c r="E345" s="71">
        <v>57889308</v>
      </c>
    </row>
    <row r="346" spans="1:5" x14ac:dyDescent="0.25">
      <c r="A346" s="79">
        <v>2022</v>
      </c>
      <c r="B346" s="78" t="s">
        <v>1277</v>
      </c>
      <c r="C346" s="67" t="s">
        <v>2034</v>
      </c>
      <c r="D346" s="71">
        <v>23285410</v>
      </c>
      <c r="E346" s="71">
        <v>30721517</v>
      </c>
    </row>
    <row r="347" spans="1:5" x14ac:dyDescent="0.25">
      <c r="A347" s="79">
        <v>2022</v>
      </c>
      <c r="B347" s="78" t="s">
        <v>141</v>
      </c>
      <c r="C347" s="67" t="s">
        <v>2166</v>
      </c>
      <c r="D347" s="71">
        <v>601506</v>
      </c>
      <c r="E347" s="71">
        <v>601506</v>
      </c>
    </row>
    <row r="348" spans="1:5" x14ac:dyDescent="0.25">
      <c r="A348" s="79">
        <v>2022</v>
      </c>
      <c r="B348" s="78" t="s">
        <v>1133</v>
      </c>
      <c r="C348" s="67" t="s">
        <v>2590</v>
      </c>
      <c r="D348" s="71">
        <v>10853701</v>
      </c>
      <c r="E348" s="71">
        <v>10853701</v>
      </c>
    </row>
    <row r="349" spans="1:5" x14ac:dyDescent="0.25">
      <c r="A349" s="79">
        <v>2022</v>
      </c>
      <c r="B349" s="78" t="s">
        <v>1091</v>
      </c>
      <c r="C349" s="67" t="s">
        <v>2419</v>
      </c>
      <c r="D349" s="71">
        <v>9995054</v>
      </c>
      <c r="E349" s="71">
        <v>9995054</v>
      </c>
    </row>
    <row r="350" spans="1:5" x14ac:dyDescent="0.25">
      <c r="A350" s="79">
        <v>2022</v>
      </c>
      <c r="B350" s="78" t="s">
        <v>1091</v>
      </c>
      <c r="C350" s="67" t="s">
        <v>2419</v>
      </c>
      <c r="D350" s="71">
        <v>9995054</v>
      </c>
      <c r="E350" s="71">
        <v>9995054</v>
      </c>
    </row>
    <row r="351" spans="1:5" x14ac:dyDescent="0.25">
      <c r="A351" s="79">
        <v>2022</v>
      </c>
      <c r="B351" s="78" t="s">
        <v>1439</v>
      </c>
      <c r="C351" s="67" t="s">
        <v>2792</v>
      </c>
      <c r="D351" s="71">
        <v>23267993</v>
      </c>
      <c r="E351" s="71">
        <v>23267993</v>
      </c>
    </row>
    <row r="352" spans="1:5" x14ac:dyDescent="0.25">
      <c r="A352" s="79">
        <v>2022</v>
      </c>
      <c r="B352" s="78" t="s">
        <v>1841</v>
      </c>
      <c r="C352" s="67" t="s">
        <v>2601</v>
      </c>
      <c r="D352" s="71">
        <v>192211750</v>
      </c>
      <c r="E352" s="71">
        <v>193246098</v>
      </c>
    </row>
    <row r="353" spans="1:5" x14ac:dyDescent="0.25">
      <c r="A353" s="79">
        <v>2022</v>
      </c>
      <c r="B353" s="78" t="s">
        <v>1519</v>
      </c>
      <c r="C353" s="67" t="s">
        <v>2107</v>
      </c>
      <c r="D353" s="71">
        <v>32052121</v>
      </c>
      <c r="E353" s="71">
        <v>37314349</v>
      </c>
    </row>
    <row r="354" spans="1:5" x14ac:dyDescent="0.25">
      <c r="A354" s="79">
        <v>2022</v>
      </c>
      <c r="B354" s="78" t="s">
        <v>1201</v>
      </c>
      <c r="C354" s="67" t="s">
        <v>2905</v>
      </c>
      <c r="D354" s="71">
        <v>25567408</v>
      </c>
      <c r="E354" s="71">
        <v>25567408</v>
      </c>
    </row>
    <row r="355" spans="1:5" x14ac:dyDescent="0.25">
      <c r="A355" s="79">
        <v>2022</v>
      </c>
      <c r="B355" s="78" t="s">
        <v>481</v>
      </c>
      <c r="C355" s="67" t="s">
        <v>2368</v>
      </c>
      <c r="D355" s="71">
        <v>2170741</v>
      </c>
      <c r="E355" s="71">
        <v>2170741</v>
      </c>
    </row>
    <row r="356" spans="1:5" x14ac:dyDescent="0.25">
      <c r="A356" s="79">
        <v>2022</v>
      </c>
      <c r="B356" s="78" t="s">
        <v>641</v>
      </c>
      <c r="C356" s="67" t="s">
        <v>2197</v>
      </c>
      <c r="D356" s="71">
        <v>8049864</v>
      </c>
      <c r="E356" s="71">
        <v>8049864</v>
      </c>
    </row>
    <row r="357" spans="1:5" x14ac:dyDescent="0.25">
      <c r="A357" s="79">
        <v>2022</v>
      </c>
      <c r="B357" s="78" t="s">
        <v>1451</v>
      </c>
      <c r="C357" s="67" t="s">
        <v>2860</v>
      </c>
      <c r="D357" s="71">
        <v>28184383</v>
      </c>
      <c r="E357" s="71">
        <v>30321553</v>
      </c>
    </row>
    <row r="358" spans="1:5" x14ac:dyDescent="0.25">
      <c r="A358" s="79">
        <v>2022</v>
      </c>
      <c r="B358" s="78" t="s">
        <v>1365</v>
      </c>
      <c r="C358" s="67" t="s">
        <v>2658</v>
      </c>
      <c r="D358" s="71">
        <v>22269037</v>
      </c>
      <c r="E358" s="71">
        <v>22269037</v>
      </c>
    </row>
    <row r="359" spans="1:5" x14ac:dyDescent="0.25">
      <c r="A359" s="79">
        <v>2022</v>
      </c>
      <c r="B359" s="78" t="s">
        <v>195</v>
      </c>
      <c r="C359" s="67" t="s">
        <v>2284</v>
      </c>
      <c r="D359" s="71">
        <v>2486932</v>
      </c>
      <c r="E359" s="71">
        <v>2486932</v>
      </c>
    </row>
    <row r="360" spans="1:5" x14ac:dyDescent="0.25">
      <c r="A360" s="79">
        <v>2022</v>
      </c>
      <c r="B360" s="78" t="s">
        <v>773</v>
      </c>
      <c r="C360" s="67" t="s">
        <v>2895</v>
      </c>
      <c r="D360" s="71">
        <v>6127076</v>
      </c>
      <c r="E360" s="71">
        <v>6127076</v>
      </c>
    </row>
    <row r="361" spans="1:5" x14ac:dyDescent="0.25">
      <c r="A361" s="79">
        <v>2022</v>
      </c>
      <c r="B361" s="78" t="s">
        <v>1407</v>
      </c>
      <c r="C361" s="67" t="s">
        <v>2334</v>
      </c>
      <c r="D361" s="71">
        <v>14007729</v>
      </c>
      <c r="E361" s="71">
        <v>14007729</v>
      </c>
    </row>
    <row r="362" spans="1:5" x14ac:dyDescent="0.25">
      <c r="A362" s="79">
        <v>2022</v>
      </c>
      <c r="B362" s="78" t="s">
        <v>1195</v>
      </c>
      <c r="C362" s="67" t="s">
        <v>2198</v>
      </c>
      <c r="D362" s="71">
        <v>25180492</v>
      </c>
      <c r="E362" s="71">
        <v>25180492</v>
      </c>
    </row>
    <row r="363" spans="1:5" x14ac:dyDescent="0.25">
      <c r="A363" s="79">
        <v>2022</v>
      </c>
      <c r="B363" s="78" t="s">
        <v>613</v>
      </c>
      <c r="C363" s="67" t="s">
        <v>2241</v>
      </c>
      <c r="D363" s="71">
        <v>1983090</v>
      </c>
      <c r="E363" s="71">
        <v>1983090</v>
      </c>
    </row>
    <row r="364" spans="1:5" x14ac:dyDescent="0.25">
      <c r="A364" s="79">
        <v>2022</v>
      </c>
      <c r="B364" s="78" t="s">
        <v>1135</v>
      </c>
      <c r="C364" s="67" t="s">
        <v>2542</v>
      </c>
      <c r="D364" s="71">
        <v>11169875</v>
      </c>
      <c r="E364" s="71">
        <v>11169875</v>
      </c>
    </row>
    <row r="365" spans="1:5" x14ac:dyDescent="0.25">
      <c r="A365" s="79">
        <v>2022</v>
      </c>
      <c r="B365" s="78" t="s">
        <v>1109</v>
      </c>
      <c r="C365" s="67" t="s">
        <v>2223</v>
      </c>
      <c r="D365" s="71">
        <v>106426150</v>
      </c>
      <c r="E365" s="71">
        <v>111715761</v>
      </c>
    </row>
    <row r="366" spans="1:5" x14ac:dyDescent="0.25">
      <c r="A366" s="79">
        <v>2022</v>
      </c>
      <c r="B366" s="78" t="s">
        <v>1109</v>
      </c>
      <c r="C366" s="67" t="s">
        <v>2223</v>
      </c>
      <c r="D366" s="71">
        <v>106426150</v>
      </c>
      <c r="E366" s="71">
        <v>111715761</v>
      </c>
    </row>
    <row r="367" spans="1:5" x14ac:dyDescent="0.25">
      <c r="A367" s="79">
        <v>2022</v>
      </c>
      <c r="B367" s="78" t="s">
        <v>293</v>
      </c>
      <c r="C367" s="67" t="s">
        <v>2619</v>
      </c>
      <c r="D367" s="71">
        <v>886357</v>
      </c>
      <c r="E367" s="71">
        <v>886357</v>
      </c>
    </row>
    <row r="368" spans="1:5" x14ac:dyDescent="0.25">
      <c r="A368" s="79">
        <v>2022</v>
      </c>
      <c r="B368" s="78" t="s">
        <v>825</v>
      </c>
      <c r="C368" s="67" t="s">
        <v>2764</v>
      </c>
      <c r="D368" s="71">
        <v>12751531</v>
      </c>
      <c r="E368" s="71">
        <v>12751531</v>
      </c>
    </row>
    <row r="369" spans="1:5" x14ac:dyDescent="0.25">
      <c r="A369" s="79">
        <v>2022</v>
      </c>
      <c r="B369" s="78" t="s">
        <v>599</v>
      </c>
      <c r="C369" s="67" t="s">
        <v>2802</v>
      </c>
      <c r="D369" s="71">
        <v>1221875</v>
      </c>
      <c r="E369" s="71">
        <v>1221875</v>
      </c>
    </row>
    <row r="370" spans="1:5" x14ac:dyDescent="0.25">
      <c r="A370" s="79">
        <v>2022</v>
      </c>
      <c r="B370" s="78" t="s">
        <v>219</v>
      </c>
      <c r="C370" s="67" t="s">
        <v>2014</v>
      </c>
      <c r="D370" s="71">
        <v>786412</v>
      </c>
      <c r="E370" s="71">
        <v>786412</v>
      </c>
    </row>
    <row r="371" spans="1:5" x14ac:dyDescent="0.25">
      <c r="A371" s="79">
        <v>2022</v>
      </c>
      <c r="B371" s="78" t="s">
        <v>737</v>
      </c>
      <c r="C371" s="67" t="s">
        <v>2253</v>
      </c>
      <c r="D371" s="71">
        <v>5783044</v>
      </c>
      <c r="E371" s="71">
        <v>5783044</v>
      </c>
    </row>
    <row r="372" spans="1:5" x14ac:dyDescent="0.25">
      <c r="A372" s="79">
        <v>2022</v>
      </c>
      <c r="B372" s="78" t="s">
        <v>1481</v>
      </c>
      <c r="C372" s="67" t="s">
        <v>2086</v>
      </c>
      <c r="D372" s="71">
        <v>33790743</v>
      </c>
      <c r="E372" s="71">
        <v>33790743</v>
      </c>
    </row>
    <row r="373" spans="1:5" x14ac:dyDescent="0.25">
      <c r="A373" s="79">
        <v>2022</v>
      </c>
      <c r="B373" s="78" t="s">
        <v>1683</v>
      </c>
      <c r="C373" s="67" t="s">
        <v>1986</v>
      </c>
      <c r="D373" s="71">
        <v>69052995</v>
      </c>
      <c r="E373" s="71">
        <v>70319947</v>
      </c>
    </row>
    <row r="374" spans="1:5" x14ac:dyDescent="0.25">
      <c r="A374" s="79">
        <v>2022</v>
      </c>
      <c r="B374" s="78" t="s">
        <v>267</v>
      </c>
      <c r="C374" s="67" t="s">
        <v>2167</v>
      </c>
      <c r="D374" s="71">
        <v>3220402</v>
      </c>
      <c r="E374" s="71">
        <v>3220402</v>
      </c>
    </row>
    <row r="375" spans="1:5" x14ac:dyDescent="0.25">
      <c r="A375" s="79">
        <v>2022</v>
      </c>
      <c r="B375" s="78" t="s">
        <v>1829</v>
      </c>
      <c r="C375" s="67" t="s">
        <v>2231</v>
      </c>
      <c r="D375" s="71">
        <v>1159085148</v>
      </c>
      <c r="E375" s="71">
        <v>1372178027</v>
      </c>
    </row>
    <row r="376" spans="1:5" x14ac:dyDescent="0.25">
      <c r="A376" s="79">
        <v>2022</v>
      </c>
      <c r="B376" s="78" t="s">
        <v>1829</v>
      </c>
      <c r="C376" s="67" t="s">
        <v>2231</v>
      </c>
      <c r="D376" s="71">
        <v>1159085148</v>
      </c>
      <c r="E376" s="71">
        <v>1372178027</v>
      </c>
    </row>
    <row r="377" spans="1:5" x14ac:dyDescent="0.25">
      <c r="A377" s="79">
        <v>2022</v>
      </c>
      <c r="B377" s="78" t="s">
        <v>1903</v>
      </c>
      <c r="C377" s="67" t="s">
        <v>2711</v>
      </c>
      <c r="D377" s="71">
        <v>324942778</v>
      </c>
      <c r="E377" s="71">
        <v>411887500</v>
      </c>
    </row>
    <row r="378" spans="1:5" x14ac:dyDescent="0.25">
      <c r="A378" s="79">
        <v>2022</v>
      </c>
      <c r="B378" s="78" t="s">
        <v>1453</v>
      </c>
      <c r="C378" s="67" t="s">
        <v>2118</v>
      </c>
      <c r="D378" s="71">
        <v>26183147</v>
      </c>
      <c r="E378" s="71">
        <v>27426224</v>
      </c>
    </row>
    <row r="379" spans="1:5" x14ac:dyDescent="0.25">
      <c r="A379" s="79">
        <v>2022</v>
      </c>
      <c r="B379" s="78" t="s">
        <v>1735</v>
      </c>
      <c r="C379" s="67" t="s">
        <v>2342</v>
      </c>
      <c r="D379" s="71">
        <v>107123710</v>
      </c>
      <c r="E379" s="71">
        <v>113212248</v>
      </c>
    </row>
    <row r="380" spans="1:5" x14ac:dyDescent="0.25">
      <c r="A380" s="79">
        <v>2022</v>
      </c>
      <c r="B380" s="78" t="s">
        <v>307</v>
      </c>
      <c r="C380" s="67" t="s">
        <v>2297</v>
      </c>
      <c r="D380" s="71">
        <v>8455997</v>
      </c>
      <c r="E380" s="71">
        <v>8455997</v>
      </c>
    </row>
    <row r="381" spans="1:5" x14ac:dyDescent="0.25">
      <c r="A381" s="79">
        <v>2022</v>
      </c>
      <c r="B381" s="78" t="s">
        <v>183</v>
      </c>
      <c r="C381" s="67" t="s">
        <v>2712</v>
      </c>
      <c r="D381" s="71">
        <v>2660576</v>
      </c>
      <c r="E381" s="71">
        <v>2660576</v>
      </c>
    </row>
    <row r="382" spans="1:5" x14ac:dyDescent="0.25">
      <c r="A382" s="79">
        <v>2022</v>
      </c>
      <c r="B382" s="78" t="s">
        <v>1619</v>
      </c>
      <c r="C382" s="67" t="s">
        <v>2350</v>
      </c>
      <c r="D382" s="71">
        <v>44767300</v>
      </c>
      <c r="E382" s="71">
        <v>44810149</v>
      </c>
    </row>
    <row r="383" spans="1:5" x14ac:dyDescent="0.25">
      <c r="A383" s="79">
        <v>2022</v>
      </c>
      <c r="B383" s="78" t="s">
        <v>1667</v>
      </c>
      <c r="C383" s="67" t="s">
        <v>2179</v>
      </c>
      <c r="D383" s="71">
        <v>90182239</v>
      </c>
      <c r="E383" s="71">
        <v>90182239</v>
      </c>
    </row>
    <row r="384" spans="1:5" x14ac:dyDescent="0.25">
      <c r="A384" s="79">
        <v>2022</v>
      </c>
      <c r="B384" s="78" t="s">
        <v>561</v>
      </c>
      <c r="C384" s="67" t="s">
        <v>2108</v>
      </c>
      <c r="D384" s="71">
        <v>6743971</v>
      </c>
      <c r="E384" s="71">
        <v>7842616</v>
      </c>
    </row>
    <row r="385" spans="1:5" x14ac:dyDescent="0.25">
      <c r="A385" s="79">
        <v>2022</v>
      </c>
      <c r="B385" s="78" t="s">
        <v>1515</v>
      </c>
      <c r="C385" s="67" t="s">
        <v>2324</v>
      </c>
      <c r="D385" s="71">
        <v>30713584</v>
      </c>
      <c r="E385" s="71">
        <v>30713584</v>
      </c>
    </row>
    <row r="386" spans="1:5" x14ac:dyDescent="0.25">
      <c r="A386" s="79">
        <v>2022</v>
      </c>
      <c r="B386" s="78" t="s">
        <v>389</v>
      </c>
      <c r="C386" s="67" t="s">
        <v>2580</v>
      </c>
      <c r="D386" s="71">
        <v>2881425</v>
      </c>
      <c r="E386" s="71">
        <v>2881425</v>
      </c>
    </row>
    <row r="387" spans="1:5" x14ac:dyDescent="0.25">
      <c r="A387" s="79">
        <v>2022</v>
      </c>
      <c r="B387" s="78" t="s">
        <v>1803</v>
      </c>
      <c r="C387" s="67" t="s">
        <v>2316</v>
      </c>
      <c r="D387" s="71">
        <v>118120481</v>
      </c>
      <c r="E387" s="71">
        <v>125094244</v>
      </c>
    </row>
    <row r="388" spans="1:5" x14ac:dyDescent="0.25">
      <c r="A388" s="79">
        <v>2022</v>
      </c>
      <c r="B388" s="78" t="s">
        <v>571</v>
      </c>
      <c r="C388" s="67" t="s">
        <v>2699</v>
      </c>
      <c r="D388" s="71">
        <v>9428247</v>
      </c>
      <c r="E388" s="71">
        <v>9428247</v>
      </c>
    </row>
    <row r="389" spans="1:5" x14ac:dyDescent="0.25">
      <c r="A389" s="79">
        <v>2022</v>
      </c>
      <c r="B389" s="78" t="s">
        <v>629</v>
      </c>
      <c r="C389" s="67" t="s">
        <v>2896</v>
      </c>
      <c r="D389" s="71">
        <v>8292844</v>
      </c>
      <c r="E389" s="71">
        <v>8292844</v>
      </c>
    </row>
    <row r="390" spans="1:5" x14ac:dyDescent="0.25">
      <c r="A390" s="79">
        <v>2022</v>
      </c>
      <c r="B390" s="78" t="s">
        <v>271</v>
      </c>
      <c r="C390" s="67" t="s">
        <v>2317</v>
      </c>
      <c r="D390" s="71">
        <v>1412773</v>
      </c>
      <c r="E390" s="71">
        <v>1412773</v>
      </c>
    </row>
    <row r="391" spans="1:5" x14ac:dyDescent="0.25">
      <c r="A391" s="79">
        <v>2022</v>
      </c>
      <c r="B391" s="78" t="s">
        <v>847</v>
      </c>
      <c r="C391" s="67" t="s">
        <v>2861</v>
      </c>
      <c r="D391" s="71">
        <v>6246466</v>
      </c>
      <c r="E391" s="71">
        <v>6246466</v>
      </c>
    </row>
    <row r="392" spans="1:5" x14ac:dyDescent="0.25">
      <c r="A392" s="79">
        <v>2022</v>
      </c>
      <c r="B392" s="78" t="s">
        <v>149</v>
      </c>
      <c r="C392" s="67" t="s">
        <v>2412</v>
      </c>
      <c r="D392" s="71">
        <v>9994859</v>
      </c>
      <c r="E392" s="71">
        <v>9994859</v>
      </c>
    </row>
    <row r="393" spans="1:5" x14ac:dyDescent="0.25">
      <c r="A393" s="79">
        <v>2022</v>
      </c>
      <c r="B393" s="78" t="s">
        <v>1839</v>
      </c>
      <c r="C393" s="67" t="s">
        <v>2754</v>
      </c>
      <c r="D393" s="71">
        <v>180478436</v>
      </c>
      <c r="E393" s="71">
        <v>190532726</v>
      </c>
    </row>
    <row r="394" spans="1:5" x14ac:dyDescent="0.25">
      <c r="A394" s="79">
        <v>2022</v>
      </c>
      <c r="B394" s="78" t="s">
        <v>367</v>
      </c>
      <c r="C394" s="67" t="s">
        <v>2487</v>
      </c>
      <c r="D394" s="71">
        <v>3519739</v>
      </c>
      <c r="E394" s="71">
        <v>3519739</v>
      </c>
    </row>
    <row r="395" spans="1:5" x14ac:dyDescent="0.25">
      <c r="A395" s="79">
        <v>2022</v>
      </c>
      <c r="B395" s="78" t="s">
        <v>837</v>
      </c>
      <c r="C395" s="67" t="s">
        <v>1994</v>
      </c>
      <c r="D395" s="71">
        <v>40723456</v>
      </c>
      <c r="E395" s="71">
        <v>40723456</v>
      </c>
    </row>
    <row r="396" spans="1:5" x14ac:dyDescent="0.25">
      <c r="A396" s="79">
        <v>2022</v>
      </c>
      <c r="B396" s="78" t="s">
        <v>551</v>
      </c>
      <c r="C396" s="67" t="s">
        <v>2640</v>
      </c>
      <c r="D396" s="71">
        <v>5122799</v>
      </c>
      <c r="E396" s="71">
        <v>5122799</v>
      </c>
    </row>
    <row r="397" spans="1:5" x14ac:dyDescent="0.25">
      <c r="A397" s="79">
        <v>2022</v>
      </c>
      <c r="B397" s="78" t="s">
        <v>1273</v>
      </c>
      <c r="C397" s="67" t="s">
        <v>2827</v>
      </c>
      <c r="D397" s="71">
        <v>20352409</v>
      </c>
      <c r="E397" s="71">
        <v>20352409</v>
      </c>
    </row>
    <row r="398" spans="1:5" x14ac:dyDescent="0.25">
      <c r="A398" s="79">
        <v>2022</v>
      </c>
      <c r="B398" s="78" t="s">
        <v>1627</v>
      </c>
      <c r="C398" s="67" t="s">
        <v>2633</v>
      </c>
      <c r="D398" s="71">
        <v>29727363</v>
      </c>
      <c r="E398" s="71">
        <v>44795709</v>
      </c>
    </row>
    <row r="399" spans="1:5" x14ac:dyDescent="0.25">
      <c r="A399" s="79">
        <v>2022</v>
      </c>
      <c r="B399" s="78" t="s">
        <v>223</v>
      </c>
      <c r="C399" s="67" t="s">
        <v>2713</v>
      </c>
      <c r="D399" s="71">
        <v>1885211</v>
      </c>
      <c r="E399" s="71">
        <v>1885211</v>
      </c>
    </row>
    <row r="400" spans="1:5" x14ac:dyDescent="0.25">
      <c r="A400" s="79">
        <v>2022</v>
      </c>
      <c r="B400" s="78" t="s">
        <v>739</v>
      </c>
      <c r="C400" s="67" t="s">
        <v>2581</v>
      </c>
      <c r="D400" s="71">
        <v>4574455</v>
      </c>
      <c r="E400" s="71">
        <v>4574455</v>
      </c>
    </row>
    <row r="401" spans="1:5" x14ac:dyDescent="0.25">
      <c r="A401" s="79">
        <v>2022</v>
      </c>
      <c r="B401" s="78" t="s">
        <v>421</v>
      </c>
      <c r="C401" s="67" t="s">
        <v>2602</v>
      </c>
      <c r="D401" s="71">
        <v>3295449</v>
      </c>
      <c r="E401" s="71">
        <v>3295449</v>
      </c>
    </row>
    <row r="402" spans="1:5" x14ac:dyDescent="0.25">
      <c r="A402" s="79">
        <v>2022</v>
      </c>
      <c r="B402" s="78" t="s">
        <v>493</v>
      </c>
      <c r="C402" s="67" t="s">
        <v>2675</v>
      </c>
      <c r="D402" s="71">
        <v>5748028</v>
      </c>
      <c r="E402" s="71">
        <v>5748028</v>
      </c>
    </row>
    <row r="403" spans="1:5" x14ac:dyDescent="0.25">
      <c r="A403" s="79">
        <v>2022</v>
      </c>
      <c r="B403" s="78" t="s">
        <v>469</v>
      </c>
      <c r="C403" s="67" t="s">
        <v>2591</v>
      </c>
      <c r="D403" s="71">
        <v>5855659</v>
      </c>
      <c r="E403" s="71">
        <v>5855659</v>
      </c>
    </row>
    <row r="404" spans="1:5" x14ac:dyDescent="0.25">
      <c r="A404" s="79">
        <v>2022</v>
      </c>
      <c r="B404" s="78" t="s">
        <v>1723</v>
      </c>
      <c r="C404" s="67" t="s">
        <v>2765</v>
      </c>
      <c r="D404" s="71">
        <v>59018287</v>
      </c>
      <c r="E404" s="71">
        <v>66355584</v>
      </c>
    </row>
    <row r="405" spans="1:5" x14ac:dyDescent="0.25">
      <c r="A405" s="79">
        <v>2022</v>
      </c>
      <c r="B405" s="78" t="s">
        <v>1029</v>
      </c>
      <c r="C405" s="67" t="s">
        <v>2304</v>
      </c>
      <c r="D405" s="71">
        <v>9191738</v>
      </c>
      <c r="E405" s="71">
        <v>10170558</v>
      </c>
    </row>
    <row r="406" spans="1:5" x14ac:dyDescent="0.25">
      <c r="A406" s="79">
        <v>2022</v>
      </c>
      <c r="B406" s="78" t="s">
        <v>177</v>
      </c>
      <c r="C406" s="67" t="s">
        <v>2488</v>
      </c>
      <c r="D406" s="71">
        <v>786217</v>
      </c>
      <c r="E406" s="71">
        <v>786217</v>
      </c>
    </row>
    <row r="407" spans="1:5" x14ac:dyDescent="0.25">
      <c r="A407" s="79">
        <v>2022</v>
      </c>
      <c r="B407" s="78" t="s">
        <v>1395</v>
      </c>
      <c r="C407" s="67" t="s">
        <v>2063</v>
      </c>
      <c r="D407" s="71">
        <v>13515848</v>
      </c>
      <c r="E407" s="71">
        <v>13515848</v>
      </c>
    </row>
    <row r="408" spans="1:5" x14ac:dyDescent="0.25">
      <c r="A408" s="79">
        <v>2022</v>
      </c>
      <c r="B408" s="78" t="s">
        <v>1319</v>
      </c>
      <c r="C408" s="67" t="s">
        <v>2489</v>
      </c>
      <c r="D408" s="71">
        <v>13044269</v>
      </c>
      <c r="E408" s="71">
        <v>13044269</v>
      </c>
    </row>
    <row r="409" spans="1:5" x14ac:dyDescent="0.25">
      <c r="A409" s="79">
        <v>2022</v>
      </c>
      <c r="B409" s="78" t="s">
        <v>475</v>
      </c>
      <c r="C409" s="67" t="s">
        <v>2603</v>
      </c>
      <c r="D409" s="71">
        <v>3087327</v>
      </c>
      <c r="E409" s="71">
        <v>3087327</v>
      </c>
    </row>
    <row r="410" spans="1:5" x14ac:dyDescent="0.25">
      <c r="A410" s="79">
        <v>2022</v>
      </c>
      <c r="B410" s="78" t="s">
        <v>121</v>
      </c>
      <c r="C410" s="67" t="s">
        <v>2650</v>
      </c>
      <c r="D410" s="71">
        <v>32714</v>
      </c>
      <c r="E410" s="71">
        <v>32714</v>
      </c>
    </row>
    <row r="411" spans="1:5" x14ac:dyDescent="0.25">
      <c r="A411" s="79">
        <v>2022</v>
      </c>
      <c r="B411" s="78" t="s">
        <v>1867</v>
      </c>
      <c r="C411" s="67" t="s">
        <v>2529</v>
      </c>
      <c r="D411" s="71">
        <v>453302082</v>
      </c>
      <c r="E411" s="71">
        <v>546436680</v>
      </c>
    </row>
    <row r="412" spans="1:5" x14ac:dyDescent="0.25">
      <c r="A412" s="79">
        <v>2022</v>
      </c>
      <c r="B412" s="78" t="s">
        <v>1199</v>
      </c>
      <c r="C412" s="67" t="s">
        <v>2467</v>
      </c>
      <c r="D412" s="71">
        <v>63351222</v>
      </c>
      <c r="E412" s="71">
        <v>63351222</v>
      </c>
    </row>
    <row r="413" spans="1:5" x14ac:dyDescent="0.25">
      <c r="A413" s="79">
        <v>2022</v>
      </c>
      <c r="B413" s="78" t="s">
        <v>567</v>
      </c>
      <c r="C413" s="67" t="s">
        <v>2395</v>
      </c>
      <c r="D413" s="71">
        <v>4098328</v>
      </c>
      <c r="E413" s="71">
        <v>4098328</v>
      </c>
    </row>
    <row r="414" spans="1:5" x14ac:dyDescent="0.25">
      <c r="A414" s="79">
        <v>2022</v>
      </c>
      <c r="B414" s="78" t="s">
        <v>1299</v>
      </c>
      <c r="C414" s="67" t="s">
        <v>2665</v>
      </c>
      <c r="D414" s="71">
        <v>36051363</v>
      </c>
      <c r="E414" s="71">
        <v>56478611</v>
      </c>
    </row>
    <row r="415" spans="1:5" x14ac:dyDescent="0.25">
      <c r="A415" s="79">
        <v>2022</v>
      </c>
      <c r="B415" s="78" t="s">
        <v>687</v>
      </c>
      <c r="C415" s="67" t="s">
        <v>2343</v>
      </c>
      <c r="D415" s="71">
        <v>6787055</v>
      </c>
      <c r="E415" s="71">
        <v>6787055</v>
      </c>
    </row>
    <row r="416" spans="1:5" x14ac:dyDescent="0.25">
      <c r="A416" s="79">
        <v>2022</v>
      </c>
      <c r="B416" s="78" t="s">
        <v>1579</v>
      </c>
      <c r="C416" s="67" t="s">
        <v>2424</v>
      </c>
      <c r="D416" s="71">
        <v>58599332</v>
      </c>
      <c r="E416" s="71">
        <v>68237658</v>
      </c>
    </row>
    <row r="417" spans="1:5" x14ac:dyDescent="0.25">
      <c r="A417" s="79">
        <v>2022</v>
      </c>
      <c r="B417" s="78" t="s">
        <v>845</v>
      </c>
      <c r="C417" s="67" t="s">
        <v>2285</v>
      </c>
      <c r="D417" s="71">
        <v>12032627</v>
      </c>
      <c r="E417" s="71">
        <v>12032627</v>
      </c>
    </row>
    <row r="418" spans="1:5" x14ac:dyDescent="0.25">
      <c r="A418" s="79">
        <v>2022</v>
      </c>
      <c r="B418" s="78" t="s">
        <v>1207</v>
      </c>
      <c r="C418" s="67" t="s">
        <v>2254</v>
      </c>
      <c r="D418" s="71">
        <v>16421817</v>
      </c>
      <c r="E418" s="71">
        <v>17175817</v>
      </c>
    </row>
    <row r="419" spans="1:5" x14ac:dyDescent="0.25">
      <c r="A419" s="79">
        <v>2022</v>
      </c>
      <c r="B419" s="78" t="s">
        <v>699</v>
      </c>
      <c r="C419" s="67" t="s">
        <v>2885</v>
      </c>
      <c r="D419" s="71">
        <v>6312538</v>
      </c>
      <c r="E419" s="71">
        <v>8430104</v>
      </c>
    </row>
    <row r="420" spans="1:5" x14ac:dyDescent="0.25">
      <c r="A420" s="79">
        <v>2022</v>
      </c>
      <c r="B420" s="78" t="s">
        <v>1185</v>
      </c>
      <c r="C420" s="67" t="s">
        <v>2766</v>
      </c>
      <c r="D420" s="71">
        <v>29350985</v>
      </c>
      <c r="E420" s="71">
        <v>29350985</v>
      </c>
    </row>
    <row r="421" spans="1:5" x14ac:dyDescent="0.25">
      <c r="A421" s="79">
        <v>2022</v>
      </c>
      <c r="B421" s="78" t="s">
        <v>355</v>
      </c>
      <c r="C421" s="67" t="s">
        <v>2516</v>
      </c>
      <c r="D421" s="71">
        <v>8726716</v>
      </c>
      <c r="E421" s="71">
        <v>8726716</v>
      </c>
    </row>
    <row r="422" spans="1:5" x14ac:dyDescent="0.25">
      <c r="A422" s="79">
        <v>2022</v>
      </c>
      <c r="B422" s="78" t="s">
        <v>1353</v>
      </c>
      <c r="C422" s="67" t="s">
        <v>2376</v>
      </c>
      <c r="D422" s="71">
        <v>25949338</v>
      </c>
      <c r="E422" s="71">
        <v>25949338</v>
      </c>
    </row>
    <row r="423" spans="1:5" x14ac:dyDescent="0.25">
      <c r="A423" s="79">
        <v>2022</v>
      </c>
      <c r="B423" s="78" t="s">
        <v>1679</v>
      </c>
      <c r="C423" s="67" t="s">
        <v>2035</v>
      </c>
      <c r="D423" s="71">
        <v>96928678</v>
      </c>
      <c r="E423" s="71">
        <v>139055248</v>
      </c>
    </row>
    <row r="424" spans="1:5" x14ac:dyDescent="0.25">
      <c r="A424" s="79">
        <v>2022</v>
      </c>
      <c r="B424" s="78" t="s">
        <v>1661</v>
      </c>
      <c r="C424" s="67" t="s">
        <v>2767</v>
      </c>
      <c r="D424" s="71">
        <v>77442504</v>
      </c>
      <c r="E424" s="71">
        <v>129630295</v>
      </c>
    </row>
    <row r="425" spans="1:5" x14ac:dyDescent="0.25">
      <c r="A425" s="79">
        <v>2022</v>
      </c>
      <c r="B425" s="78" t="s">
        <v>1809</v>
      </c>
      <c r="C425" s="67" t="s">
        <v>2413</v>
      </c>
      <c r="D425" s="71">
        <v>205480440</v>
      </c>
      <c r="E425" s="71">
        <v>236733122</v>
      </c>
    </row>
    <row r="426" spans="1:5" x14ac:dyDescent="0.25">
      <c r="A426" s="79">
        <v>2022</v>
      </c>
      <c r="B426" s="78" t="s">
        <v>1085</v>
      </c>
      <c r="C426" s="67" t="s">
        <v>2848</v>
      </c>
      <c r="D426" s="71">
        <v>14408406</v>
      </c>
      <c r="E426" s="71">
        <v>14408406</v>
      </c>
    </row>
    <row r="427" spans="1:5" x14ac:dyDescent="0.25">
      <c r="A427" s="79">
        <v>2022</v>
      </c>
      <c r="B427" s="78" t="s">
        <v>1705</v>
      </c>
      <c r="C427" s="67" t="s">
        <v>2779</v>
      </c>
      <c r="D427" s="71">
        <v>140947285</v>
      </c>
      <c r="E427" s="71">
        <v>240816496</v>
      </c>
    </row>
    <row r="428" spans="1:5" x14ac:dyDescent="0.25">
      <c r="A428" s="79">
        <v>2022</v>
      </c>
      <c r="B428" s="78" t="s">
        <v>1711</v>
      </c>
      <c r="C428" s="67" t="s">
        <v>2425</v>
      </c>
      <c r="D428" s="71">
        <v>82246032</v>
      </c>
      <c r="E428" s="71">
        <v>84208449</v>
      </c>
    </row>
    <row r="429" spans="1:5" x14ac:dyDescent="0.25">
      <c r="A429" s="79">
        <v>2022</v>
      </c>
      <c r="B429" s="78" t="s">
        <v>179</v>
      </c>
      <c r="C429" s="67" t="s">
        <v>2325</v>
      </c>
      <c r="D429" s="71">
        <v>944818</v>
      </c>
      <c r="E429" s="71">
        <v>944818</v>
      </c>
    </row>
    <row r="430" spans="1:5" x14ac:dyDescent="0.25">
      <c r="A430" s="79">
        <v>2022</v>
      </c>
      <c r="B430" s="78" t="s">
        <v>1861</v>
      </c>
      <c r="C430" s="67" t="s">
        <v>2064</v>
      </c>
      <c r="D430" s="71">
        <v>220845367</v>
      </c>
      <c r="E430" s="71">
        <v>249847357</v>
      </c>
    </row>
    <row r="431" spans="1:5" x14ac:dyDescent="0.25">
      <c r="A431" s="79">
        <v>2022</v>
      </c>
      <c r="B431" s="78" t="s">
        <v>1929</v>
      </c>
      <c r="C431" s="67" t="s">
        <v>2828</v>
      </c>
      <c r="D431" s="71">
        <v>649510047</v>
      </c>
      <c r="E431" s="71">
        <v>702728217</v>
      </c>
    </row>
    <row r="432" spans="1:5" x14ac:dyDescent="0.25">
      <c r="A432" s="79">
        <v>2022</v>
      </c>
      <c r="B432" s="78" t="s">
        <v>1345</v>
      </c>
      <c r="C432" s="67" t="s">
        <v>2555</v>
      </c>
      <c r="D432" s="71">
        <v>35328013</v>
      </c>
      <c r="E432" s="71">
        <v>36364705</v>
      </c>
    </row>
    <row r="433" spans="1:5" x14ac:dyDescent="0.25">
      <c r="A433" s="79">
        <v>2022</v>
      </c>
      <c r="B433" s="78" t="s">
        <v>741</v>
      </c>
      <c r="C433" s="67" t="s">
        <v>2154</v>
      </c>
      <c r="D433" s="71">
        <v>6650547</v>
      </c>
      <c r="E433" s="71">
        <v>6650547</v>
      </c>
    </row>
    <row r="434" spans="1:5" x14ac:dyDescent="0.25">
      <c r="A434" s="79">
        <v>2022</v>
      </c>
      <c r="B434" s="78" t="s">
        <v>1967</v>
      </c>
      <c r="C434" s="67" t="s">
        <v>2468</v>
      </c>
      <c r="D434" s="71">
        <v>4224610736</v>
      </c>
      <c r="E434" s="71">
        <v>4358770593</v>
      </c>
    </row>
    <row r="435" spans="1:5" x14ac:dyDescent="0.25">
      <c r="A435" s="79">
        <v>2022</v>
      </c>
      <c r="B435" s="78" t="s">
        <v>1835</v>
      </c>
      <c r="C435" s="67" t="s">
        <v>2377</v>
      </c>
      <c r="D435" s="71">
        <v>153720296</v>
      </c>
      <c r="E435" s="71">
        <v>191730663</v>
      </c>
    </row>
    <row r="436" spans="1:5" x14ac:dyDescent="0.25">
      <c r="A436" s="79">
        <v>2022</v>
      </c>
      <c r="B436" s="78" t="s">
        <v>1117</v>
      </c>
      <c r="C436" s="67" t="s">
        <v>2768</v>
      </c>
      <c r="D436" s="71">
        <v>22483492</v>
      </c>
      <c r="E436" s="71">
        <v>25277467</v>
      </c>
    </row>
    <row r="437" spans="1:5" x14ac:dyDescent="0.25">
      <c r="A437" s="79">
        <v>2022</v>
      </c>
      <c r="B437" s="78" t="s">
        <v>885</v>
      </c>
      <c r="C437" s="67" t="s">
        <v>2755</v>
      </c>
      <c r="D437" s="71">
        <v>6429269</v>
      </c>
      <c r="E437" s="71">
        <v>6429269</v>
      </c>
    </row>
    <row r="438" spans="1:5" x14ac:dyDescent="0.25">
      <c r="A438" s="79">
        <v>2022</v>
      </c>
      <c r="B438" s="78" t="s">
        <v>161</v>
      </c>
      <c r="C438" s="67" t="s">
        <v>2876</v>
      </c>
      <c r="D438" s="71">
        <v>4460040</v>
      </c>
      <c r="E438" s="71">
        <v>4460040</v>
      </c>
    </row>
    <row r="439" spans="1:5" x14ac:dyDescent="0.25">
      <c r="A439" s="79">
        <v>2022</v>
      </c>
      <c r="B439" s="78" t="s">
        <v>651</v>
      </c>
      <c r="C439" s="67" t="s">
        <v>2351</v>
      </c>
      <c r="D439" s="71">
        <v>2510415</v>
      </c>
      <c r="E439" s="71">
        <v>2510415</v>
      </c>
    </row>
    <row r="440" spans="1:5" x14ac:dyDescent="0.25">
      <c r="A440" s="79">
        <v>2022</v>
      </c>
      <c r="B440" s="78" t="s">
        <v>1311</v>
      </c>
      <c r="C440" s="67" t="s">
        <v>2039</v>
      </c>
      <c r="D440" s="71">
        <v>43815704</v>
      </c>
      <c r="E440" s="71">
        <v>46308731</v>
      </c>
    </row>
    <row r="441" spans="1:5" x14ac:dyDescent="0.25">
      <c r="A441" s="79">
        <v>2022</v>
      </c>
      <c r="B441" s="78" t="s">
        <v>1311</v>
      </c>
      <c r="C441" s="67" t="s">
        <v>2039</v>
      </c>
      <c r="D441" s="71">
        <v>43815704</v>
      </c>
      <c r="E441" s="71">
        <v>46308731</v>
      </c>
    </row>
    <row r="442" spans="1:5" x14ac:dyDescent="0.25">
      <c r="A442" s="79">
        <v>2022</v>
      </c>
      <c r="B442" s="78" t="s">
        <v>1815</v>
      </c>
      <c r="C442" s="67" t="s">
        <v>2335</v>
      </c>
      <c r="D442" s="71">
        <v>134400284</v>
      </c>
      <c r="E442" s="71">
        <v>169413550</v>
      </c>
    </row>
    <row r="443" spans="1:5" x14ac:dyDescent="0.25">
      <c r="A443" s="79">
        <v>2022</v>
      </c>
      <c r="B443" s="78" t="s">
        <v>1691</v>
      </c>
      <c r="C443" s="67" t="s">
        <v>2040</v>
      </c>
      <c r="D443" s="71">
        <v>104548038</v>
      </c>
      <c r="E443" s="71">
        <v>105750763</v>
      </c>
    </row>
    <row r="444" spans="1:5" x14ac:dyDescent="0.25">
      <c r="A444" s="79">
        <v>2022</v>
      </c>
      <c r="B444" s="78" t="s">
        <v>1691</v>
      </c>
      <c r="C444" s="67" t="s">
        <v>2040</v>
      </c>
      <c r="D444" s="71">
        <v>104548038</v>
      </c>
      <c r="E444" s="71">
        <v>105750763</v>
      </c>
    </row>
    <row r="445" spans="1:5" x14ac:dyDescent="0.25">
      <c r="A445" s="79">
        <v>2022</v>
      </c>
      <c r="B445" s="78" t="s">
        <v>1513</v>
      </c>
      <c r="C445" s="67" t="s">
        <v>2357</v>
      </c>
      <c r="D445" s="71">
        <v>41832716</v>
      </c>
      <c r="E445" s="71">
        <v>41832716</v>
      </c>
    </row>
    <row r="446" spans="1:5" x14ac:dyDescent="0.25">
      <c r="A446" s="79">
        <v>2022</v>
      </c>
      <c r="B446" s="78" t="s">
        <v>1897</v>
      </c>
      <c r="C446" s="67" t="s">
        <v>2688</v>
      </c>
      <c r="D446" s="71">
        <v>1610789750</v>
      </c>
      <c r="E446" s="71">
        <v>1941888107</v>
      </c>
    </row>
    <row r="447" spans="1:5" x14ac:dyDescent="0.25">
      <c r="A447" s="79">
        <v>2022</v>
      </c>
      <c r="B447" s="78" t="s">
        <v>637</v>
      </c>
      <c r="C447" s="67" t="s">
        <v>2897</v>
      </c>
      <c r="D447" s="71">
        <v>10587717</v>
      </c>
      <c r="E447" s="71">
        <v>15636874</v>
      </c>
    </row>
    <row r="448" spans="1:5" x14ac:dyDescent="0.25">
      <c r="A448" s="79">
        <v>2022</v>
      </c>
      <c r="B448" s="78" t="s">
        <v>135</v>
      </c>
      <c r="C448" s="67" t="s">
        <v>2091</v>
      </c>
      <c r="D448" s="71">
        <v>529609</v>
      </c>
      <c r="E448" s="71">
        <v>529609</v>
      </c>
    </row>
    <row r="449" spans="1:5" x14ac:dyDescent="0.25">
      <c r="A449" s="79">
        <v>2022</v>
      </c>
      <c r="B449" s="78" t="s">
        <v>1703</v>
      </c>
      <c r="C449" s="67" t="s">
        <v>2840</v>
      </c>
      <c r="D449" s="71">
        <v>115436548</v>
      </c>
      <c r="E449" s="71">
        <v>127082139</v>
      </c>
    </row>
    <row r="450" spans="1:5" x14ac:dyDescent="0.25">
      <c r="A450" s="79">
        <v>2022</v>
      </c>
      <c r="B450" s="78" t="s">
        <v>631</v>
      </c>
      <c r="C450" s="67" t="s">
        <v>2358</v>
      </c>
      <c r="D450" s="71">
        <v>5352660</v>
      </c>
      <c r="E450" s="71">
        <v>5352660</v>
      </c>
    </row>
    <row r="451" spans="1:5" x14ac:dyDescent="0.25">
      <c r="A451" s="79">
        <v>2022</v>
      </c>
      <c r="B451" s="78" t="s">
        <v>1255</v>
      </c>
      <c r="C451" s="67" t="s">
        <v>2369</v>
      </c>
      <c r="D451" s="71">
        <v>20738731</v>
      </c>
      <c r="E451" s="71">
        <v>20738731</v>
      </c>
    </row>
    <row r="452" spans="1:5" x14ac:dyDescent="0.25">
      <c r="A452" s="79">
        <v>2022</v>
      </c>
      <c r="B452" s="78" t="s">
        <v>887</v>
      </c>
      <c r="C452" s="67" t="s">
        <v>2721</v>
      </c>
      <c r="D452" s="71">
        <v>3775417</v>
      </c>
      <c r="E452" s="71">
        <v>3775417</v>
      </c>
    </row>
    <row r="453" spans="1:5" x14ac:dyDescent="0.25">
      <c r="A453" s="79">
        <v>2022</v>
      </c>
      <c r="B453" s="78" t="s">
        <v>799</v>
      </c>
      <c r="C453" s="67" t="s">
        <v>2780</v>
      </c>
      <c r="D453" s="71">
        <v>11937424</v>
      </c>
      <c r="E453" s="71">
        <v>11937424</v>
      </c>
    </row>
    <row r="454" spans="1:5" x14ac:dyDescent="0.25">
      <c r="A454" s="79">
        <v>2022</v>
      </c>
      <c r="B454" s="78" t="s">
        <v>1143</v>
      </c>
      <c r="C454" s="67" t="s">
        <v>2447</v>
      </c>
      <c r="D454" s="71">
        <v>16760153</v>
      </c>
      <c r="E454" s="71">
        <v>19806777</v>
      </c>
    </row>
    <row r="455" spans="1:5" x14ac:dyDescent="0.25">
      <c r="A455" s="79">
        <v>2022</v>
      </c>
      <c r="B455" s="78" t="s">
        <v>745</v>
      </c>
      <c r="C455" s="67" t="s">
        <v>2898</v>
      </c>
      <c r="D455" s="71">
        <v>6776515</v>
      </c>
      <c r="E455" s="71">
        <v>6776515</v>
      </c>
    </row>
    <row r="456" spans="1:5" x14ac:dyDescent="0.25">
      <c r="A456" s="79">
        <v>2022</v>
      </c>
      <c r="B456" s="78" t="s">
        <v>1923</v>
      </c>
      <c r="C456" s="67" t="s">
        <v>2517</v>
      </c>
      <c r="D456" s="71">
        <v>313690517</v>
      </c>
      <c r="E456" s="71">
        <v>342030785</v>
      </c>
    </row>
    <row r="457" spans="1:5" x14ac:dyDescent="0.25">
      <c r="A457" s="79">
        <v>2022</v>
      </c>
      <c r="B457" s="78" t="s">
        <v>275</v>
      </c>
      <c r="C457" s="67" t="s">
        <v>2571</v>
      </c>
      <c r="D457" s="71">
        <v>4324429</v>
      </c>
      <c r="E457" s="71">
        <v>4324429</v>
      </c>
    </row>
    <row r="458" spans="1:5" x14ac:dyDescent="0.25">
      <c r="A458" s="79">
        <v>2022</v>
      </c>
      <c r="B458" s="78" t="s">
        <v>1475</v>
      </c>
      <c r="C458" s="67" t="s">
        <v>2816</v>
      </c>
      <c r="D458" s="71">
        <v>34756458</v>
      </c>
      <c r="E458" s="71">
        <v>34756458</v>
      </c>
    </row>
    <row r="459" spans="1:5" x14ac:dyDescent="0.25">
      <c r="A459" s="79">
        <v>2022</v>
      </c>
      <c r="B459" s="78" t="s">
        <v>1445</v>
      </c>
      <c r="C459" s="67" t="s">
        <v>2490</v>
      </c>
      <c r="D459" s="71">
        <v>26043232</v>
      </c>
      <c r="E459" s="71">
        <v>26043232</v>
      </c>
    </row>
    <row r="460" spans="1:5" x14ac:dyDescent="0.25">
      <c r="A460" s="79">
        <v>2022</v>
      </c>
      <c r="B460" s="78" t="s">
        <v>1445</v>
      </c>
      <c r="C460" s="67" t="s">
        <v>2490</v>
      </c>
      <c r="D460" s="71">
        <v>26043232</v>
      </c>
      <c r="E460" s="71">
        <v>26043232</v>
      </c>
    </row>
    <row r="461" spans="1:5" x14ac:dyDescent="0.25">
      <c r="A461" s="79">
        <v>2022</v>
      </c>
      <c r="B461" s="78" t="s">
        <v>785</v>
      </c>
      <c r="C461" s="67" t="s">
        <v>2491</v>
      </c>
      <c r="D461" s="71">
        <v>4620900</v>
      </c>
      <c r="E461" s="71">
        <v>4620900</v>
      </c>
    </row>
    <row r="462" spans="1:5" x14ac:dyDescent="0.25">
      <c r="A462" s="79">
        <v>2022</v>
      </c>
      <c r="B462" s="78" t="s">
        <v>1213</v>
      </c>
      <c r="C462" s="67" t="s">
        <v>2020</v>
      </c>
      <c r="D462" s="71">
        <v>22540341</v>
      </c>
      <c r="E462" s="71">
        <v>22540341</v>
      </c>
    </row>
    <row r="463" spans="1:5" x14ac:dyDescent="0.25">
      <c r="A463" s="79">
        <v>2022</v>
      </c>
      <c r="B463" s="78" t="s">
        <v>849</v>
      </c>
      <c r="C463" s="67" t="s">
        <v>2015</v>
      </c>
      <c r="D463" s="71">
        <v>5098547</v>
      </c>
      <c r="E463" s="71">
        <v>5098547</v>
      </c>
    </row>
    <row r="464" spans="1:5" x14ac:dyDescent="0.25">
      <c r="A464" s="79">
        <v>2022</v>
      </c>
      <c r="B464" s="78" t="s">
        <v>1517</v>
      </c>
      <c r="C464" s="67" t="s">
        <v>2666</v>
      </c>
      <c r="D464" s="71">
        <v>56199914</v>
      </c>
      <c r="E464" s="71">
        <v>57762416</v>
      </c>
    </row>
    <row r="465" spans="1:5" x14ac:dyDescent="0.25">
      <c r="A465" s="79">
        <v>2022</v>
      </c>
      <c r="B465" s="78" t="s">
        <v>217</v>
      </c>
      <c r="C465" s="67" t="s">
        <v>2492</v>
      </c>
      <c r="D465" s="71">
        <v>1131009</v>
      </c>
      <c r="E465" s="71">
        <v>1131009</v>
      </c>
    </row>
    <row r="466" spans="1:5" x14ac:dyDescent="0.25">
      <c r="A466" s="79">
        <v>2022</v>
      </c>
      <c r="B466" s="78" t="s">
        <v>207</v>
      </c>
      <c r="C466" s="67" t="s">
        <v>2756</v>
      </c>
      <c r="D466" s="71">
        <v>1116154</v>
      </c>
      <c r="E466" s="71">
        <v>1116154</v>
      </c>
    </row>
    <row r="467" spans="1:5" x14ac:dyDescent="0.25">
      <c r="A467" s="79">
        <v>2022</v>
      </c>
      <c r="B467" s="78" t="s">
        <v>587</v>
      </c>
      <c r="C467" s="67" t="s">
        <v>2823</v>
      </c>
      <c r="D467" s="71">
        <v>2553721</v>
      </c>
      <c r="E467" s="71">
        <v>2553721</v>
      </c>
    </row>
    <row r="468" spans="1:5" x14ac:dyDescent="0.25">
      <c r="A468" s="79">
        <v>2022</v>
      </c>
      <c r="B468" s="78" t="s">
        <v>727</v>
      </c>
      <c r="C468" s="67" t="s">
        <v>2211</v>
      </c>
      <c r="D468" s="71">
        <v>4220873</v>
      </c>
      <c r="E468" s="71">
        <v>4220873</v>
      </c>
    </row>
    <row r="469" spans="1:5" x14ac:dyDescent="0.25">
      <c r="A469" s="79">
        <v>2022</v>
      </c>
      <c r="B469" s="78" t="s">
        <v>1125</v>
      </c>
      <c r="C469" s="67" t="s">
        <v>2370</v>
      </c>
      <c r="D469" s="71">
        <v>9718234</v>
      </c>
      <c r="E469" s="71">
        <v>12350844</v>
      </c>
    </row>
    <row r="470" spans="1:5" x14ac:dyDescent="0.25">
      <c r="A470" s="79">
        <v>2022</v>
      </c>
      <c r="B470" s="78" t="s">
        <v>185</v>
      </c>
      <c r="C470" s="67" t="s">
        <v>2092</v>
      </c>
      <c r="D470" s="71">
        <v>4814696</v>
      </c>
      <c r="E470" s="71">
        <v>4814696</v>
      </c>
    </row>
    <row r="471" spans="1:5" x14ac:dyDescent="0.25">
      <c r="A471" s="79">
        <v>2022</v>
      </c>
      <c r="B471" s="78" t="s">
        <v>1887</v>
      </c>
      <c r="C471" s="67" t="s">
        <v>2582</v>
      </c>
      <c r="D471" s="71">
        <v>242969610</v>
      </c>
      <c r="E471" s="71">
        <v>257689941</v>
      </c>
    </row>
    <row r="472" spans="1:5" x14ac:dyDescent="0.25">
      <c r="A472" s="79">
        <v>2022</v>
      </c>
      <c r="B472" s="78" t="s">
        <v>723</v>
      </c>
      <c r="C472" s="67" t="s">
        <v>2436</v>
      </c>
      <c r="D472" s="71">
        <v>9423140</v>
      </c>
      <c r="E472" s="71">
        <v>9423140</v>
      </c>
    </row>
    <row r="473" spans="1:5" x14ac:dyDescent="0.25">
      <c r="A473" s="79">
        <v>2022</v>
      </c>
      <c r="B473" s="78" t="s">
        <v>1701</v>
      </c>
      <c r="C473" s="67" t="s">
        <v>2036</v>
      </c>
      <c r="D473" s="71">
        <v>61984311</v>
      </c>
      <c r="E473" s="71">
        <v>69505025</v>
      </c>
    </row>
    <row r="474" spans="1:5" x14ac:dyDescent="0.25">
      <c r="A474" s="79">
        <v>2022</v>
      </c>
      <c r="B474" s="78" t="s">
        <v>863</v>
      </c>
      <c r="C474" s="67" t="s">
        <v>2829</v>
      </c>
      <c r="D474" s="71">
        <v>6819438</v>
      </c>
      <c r="E474" s="71">
        <v>6819438</v>
      </c>
    </row>
    <row r="475" spans="1:5" x14ac:dyDescent="0.25">
      <c r="A475" s="79">
        <v>2022</v>
      </c>
      <c r="B475" s="78" t="s">
        <v>765</v>
      </c>
      <c r="C475" s="67" t="s">
        <v>2426</v>
      </c>
      <c r="D475" s="71">
        <v>4561466</v>
      </c>
      <c r="E475" s="71">
        <v>4562755</v>
      </c>
    </row>
    <row r="476" spans="1:5" x14ac:dyDescent="0.25">
      <c r="A476" s="79">
        <v>2022</v>
      </c>
      <c r="B476" s="78" t="s">
        <v>1635</v>
      </c>
      <c r="C476" s="67" t="s">
        <v>2093</v>
      </c>
      <c r="D476" s="71">
        <v>40574648</v>
      </c>
      <c r="E476" s="71">
        <v>40574648</v>
      </c>
    </row>
    <row r="477" spans="1:5" x14ac:dyDescent="0.25">
      <c r="A477" s="79">
        <v>2022</v>
      </c>
      <c r="B477" s="78" t="s">
        <v>1685</v>
      </c>
      <c r="C477" s="67" t="s">
        <v>2867</v>
      </c>
      <c r="D477" s="71">
        <v>46357920</v>
      </c>
      <c r="E477" s="71">
        <v>75189527</v>
      </c>
    </row>
    <row r="478" spans="1:5" x14ac:dyDescent="0.25">
      <c r="A478" s="79">
        <v>2022</v>
      </c>
      <c r="B478" s="78" t="s">
        <v>1443</v>
      </c>
      <c r="C478" s="67" t="s">
        <v>2265</v>
      </c>
      <c r="D478" s="71">
        <v>74561518</v>
      </c>
      <c r="E478" s="71">
        <v>76137742</v>
      </c>
    </row>
    <row r="479" spans="1:5" x14ac:dyDescent="0.25">
      <c r="A479" s="79">
        <v>2022</v>
      </c>
      <c r="B479" s="78" t="s">
        <v>1523</v>
      </c>
      <c r="C479" s="67" t="s">
        <v>2730</v>
      </c>
      <c r="D479" s="71">
        <v>97272493</v>
      </c>
      <c r="E479" s="71">
        <v>100999686</v>
      </c>
    </row>
    <row r="480" spans="1:5" x14ac:dyDescent="0.25">
      <c r="A480" s="79">
        <v>2022</v>
      </c>
      <c r="B480" s="78" t="s">
        <v>1025</v>
      </c>
      <c r="C480" s="67" t="s">
        <v>2072</v>
      </c>
      <c r="D480" s="71">
        <v>31681220</v>
      </c>
      <c r="E480" s="71">
        <v>31681220</v>
      </c>
    </row>
    <row r="481" spans="1:5" x14ac:dyDescent="0.25">
      <c r="A481" s="79">
        <v>2022</v>
      </c>
      <c r="B481" s="78" t="s">
        <v>703</v>
      </c>
      <c r="C481" s="67" t="s">
        <v>2505</v>
      </c>
      <c r="D481" s="71">
        <v>6020798</v>
      </c>
      <c r="E481" s="71">
        <v>6020798</v>
      </c>
    </row>
    <row r="482" spans="1:5" x14ac:dyDescent="0.25">
      <c r="A482" s="79">
        <v>2022</v>
      </c>
      <c r="B482" s="78" t="s">
        <v>615</v>
      </c>
      <c r="C482" s="67" t="s">
        <v>2448</v>
      </c>
      <c r="D482" s="71">
        <v>7645739</v>
      </c>
      <c r="E482" s="71">
        <v>7645739</v>
      </c>
    </row>
    <row r="483" spans="1:5" x14ac:dyDescent="0.25">
      <c r="A483" s="79">
        <v>2022</v>
      </c>
      <c r="B483" s="78" t="s">
        <v>1717</v>
      </c>
      <c r="C483" s="67" t="s">
        <v>2242</v>
      </c>
      <c r="D483" s="71">
        <v>40476706</v>
      </c>
      <c r="E483" s="71">
        <v>41404366</v>
      </c>
    </row>
    <row r="484" spans="1:5" x14ac:dyDescent="0.25">
      <c r="A484" s="79">
        <v>2022</v>
      </c>
      <c r="B484" s="78" t="s">
        <v>1049</v>
      </c>
      <c r="C484" s="67" t="s">
        <v>2065</v>
      </c>
      <c r="D484" s="71">
        <v>7749407</v>
      </c>
      <c r="E484" s="71">
        <v>7749407</v>
      </c>
    </row>
    <row r="485" spans="1:5" x14ac:dyDescent="0.25">
      <c r="A485" s="79">
        <v>2022</v>
      </c>
      <c r="B485" s="78" t="s">
        <v>423</v>
      </c>
      <c r="C485" s="67" t="s">
        <v>2109</v>
      </c>
      <c r="D485" s="71">
        <v>2678646</v>
      </c>
      <c r="E485" s="71">
        <v>2678646</v>
      </c>
    </row>
    <row r="486" spans="1:5" x14ac:dyDescent="0.25">
      <c r="A486" s="79">
        <v>2022</v>
      </c>
      <c r="B486" s="78" t="s">
        <v>1437</v>
      </c>
      <c r="C486" s="67" t="s">
        <v>1995</v>
      </c>
      <c r="D486" s="71">
        <v>44623896</v>
      </c>
      <c r="E486" s="71">
        <v>44623896</v>
      </c>
    </row>
    <row r="487" spans="1:5" x14ac:dyDescent="0.25">
      <c r="A487" s="79">
        <v>2022</v>
      </c>
      <c r="B487" s="78" t="s">
        <v>1289</v>
      </c>
      <c r="C487" s="67" t="s">
        <v>2556</v>
      </c>
      <c r="D487" s="71">
        <v>42316511</v>
      </c>
      <c r="E487" s="71">
        <v>43273942</v>
      </c>
    </row>
    <row r="488" spans="1:5" x14ac:dyDescent="0.25">
      <c r="A488" s="79">
        <v>2022</v>
      </c>
      <c r="B488" s="78" t="s">
        <v>411</v>
      </c>
      <c r="C488" s="67" t="s">
        <v>2146</v>
      </c>
      <c r="D488" s="71">
        <v>6407238</v>
      </c>
      <c r="E488" s="71">
        <v>6407238</v>
      </c>
    </row>
    <row r="489" spans="1:5" x14ac:dyDescent="0.25">
      <c r="A489" s="79">
        <v>2022</v>
      </c>
      <c r="B489" s="78" t="s">
        <v>1071</v>
      </c>
      <c r="C489" s="67" t="s">
        <v>2318</v>
      </c>
      <c r="D489" s="71">
        <v>14620816</v>
      </c>
      <c r="E489" s="71">
        <v>14620816</v>
      </c>
    </row>
    <row r="490" spans="1:5" x14ac:dyDescent="0.25">
      <c r="A490" s="79">
        <v>2022</v>
      </c>
      <c r="B490" s="78" t="s">
        <v>715</v>
      </c>
      <c r="C490" s="67" t="s">
        <v>2592</v>
      </c>
      <c r="D490" s="71">
        <v>4922770</v>
      </c>
      <c r="E490" s="71">
        <v>4922770</v>
      </c>
    </row>
    <row r="491" spans="1:5" x14ac:dyDescent="0.25">
      <c r="A491" s="79">
        <v>2022</v>
      </c>
      <c r="B491" s="78" t="s">
        <v>1581</v>
      </c>
      <c r="C491" s="67" t="s">
        <v>2676</v>
      </c>
      <c r="D491" s="71">
        <v>35152165</v>
      </c>
      <c r="E491" s="71">
        <v>35759796</v>
      </c>
    </row>
    <row r="492" spans="1:5" x14ac:dyDescent="0.25">
      <c r="A492" s="79">
        <v>2022</v>
      </c>
      <c r="B492" s="78" t="s">
        <v>997</v>
      </c>
      <c r="C492" s="67" t="s">
        <v>2155</v>
      </c>
      <c r="D492" s="71">
        <v>11930839</v>
      </c>
      <c r="E492" s="71">
        <v>11930839</v>
      </c>
    </row>
    <row r="493" spans="1:5" x14ac:dyDescent="0.25">
      <c r="A493" s="79">
        <v>2022</v>
      </c>
      <c r="B493" s="78" t="s">
        <v>1223</v>
      </c>
      <c r="C493" s="67" t="s">
        <v>2886</v>
      </c>
      <c r="D493" s="71">
        <v>42655540</v>
      </c>
      <c r="E493" s="71">
        <v>42655540</v>
      </c>
    </row>
    <row r="494" spans="1:5" x14ac:dyDescent="0.25">
      <c r="A494" s="79">
        <v>2022</v>
      </c>
      <c r="B494" s="78" t="s">
        <v>1749</v>
      </c>
      <c r="C494" s="67" t="s">
        <v>2742</v>
      </c>
      <c r="D494" s="71">
        <v>213968094</v>
      </c>
      <c r="E494" s="71">
        <v>326298777</v>
      </c>
    </row>
    <row r="495" spans="1:5" x14ac:dyDescent="0.25">
      <c r="A495" s="79">
        <v>2022</v>
      </c>
      <c r="B495" s="78" t="s">
        <v>1905</v>
      </c>
      <c r="C495" s="67" t="s">
        <v>2667</v>
      </c>
      <c r="D495" s="71">
        <v>511797052</v>
      </c>
      <c r="E495" s="71">
        <v>624685510</v>
      </c>
    </row>
    <row r="496" spans="1:5" x14ac:dyDescent="0.25">
      <c r="A496" s="79">
        <v>2022</v>
      </c>
      <c r="B496" s="78" t="s">
        <v>97</v>
      </c>
      <c r="C496" s="67" t="s">
        <v>2244</v>
      </c>
      <c r="D496" s="71">
        <v>286110</v>
      </c>
      <c r="E496" s="71">
        <v>286110</v>
      </c>
    </row>
    <row r="497" spans="1:5" x14ac:dyDescent="0.25">
      <c r="A497" s="79">
        <v>2022</v>
      </c>
      <c r="B497" s="78" t="s">
        <v>405</v>
      </c>
      <c r="C497" s="67" t="s">
        <v>2506</v>
      </c>
      <c r="D497" s="71">
        <v>5694176</v>
      </c>
      <c r="E497" s="71">
        <v>5694176</v>
      </c>
    </row>
    <row r="498" spans="1:5" x14ac:dyDescent="0.25">
      <c r="A498" s="79">
        <v>2022</v>
      </c>
      <c r="B498" s="78" t="s">
        <v>1347</v>
      </c>
      <c r="C498" s="67" t="s">
        <v>2593</v>
      </c>
      <c r="D498" s="71">
        <v>24128721</v>
      </c>
      <c r="E498" s="71">
        <v>24128721</v>
      </c>
    </row>
    <row r="499" spans="1:5" x14ac:dyDescent="0.25">
      <c r="A499" s="79">
        <v>2022</v>
      </c>
      <c r="B499" s="78" t="s">
        <v>1347</v>
      </c>
      <c r="C499" s="67" t="s">
        <v>2593</v>
      </c>
      <c r="D499" s="71">
        <v>24128721</v>
      </c>
      <c r="E499" s="71">
        <v>24128721</v>
      </c>
    </row>
    <row r="500" spans="1:5" x14ac:dyDescent="0.25">
      <c r="A500" s="79">
        <v>2022</v>
      </c>
      <c r="B500" s="78" t="s">
        <v>1037</v>
      </c>
      <c r="C500" s="67" t="s">
        <v>2862</v>
      </c>
      <c r="D500" s="71">
        <v>8478553</v>
      </c>
      <c r="E500" s="71">
        <v>8478553</v>
      </c>
    </row>
    <row r="501" spans="1:5" x14ac:dyDescent="0.25">
      <c r="A501" s="79">
        <v>2022</v>
      </c>
      <c r="B501" s="78" t="s">
        <v>429</v>
      </c>
      <c r="C501" s="67" t="s">
        <v>2572</v>
      </c>
      <c r="D501" s="71">
        <v>3497947</v>
      </c>
      <c r="E501" s="71">
        <v>3497947</v>
      </c>
    </row>
    <row r="502" spans="1:5" x14ac:dyDescent="0.25">
      <c r="A502" s="79">
        <v>2022</v>
      </c>
      <c r="B502" s="78" t="s">
        <v>707</v>
      </c>
      <c r="C502" s="67" t="s">
        <v>2868</v>
      </c>
      <c r="D502" s="71">
        <v>7104333</v>
      </c>
      <c r="E502" s="71">
        <v>7239206</v>
      </c>
    </row>
    <row r="503" spans="1:5" x14ac:dyDescent="0.25">
      <c r="A503" s="79">
        <v>2022</v>
      </c>
      <c r="B503" s="78" t="s">
        <v>1569</v>
      </c>
      <c r="C503" s="67" t="s">
        <v>2803</v>
      </c>
      <c r="D503" s="71">
        <v>40580385</v>
      </c>
      <c r="E503" s="71">
        <v>42288921</v>
      </c>
    </row>
    <row r="504" spans="1:5" x14ac:dyDescent="0.25">
      <c r="A504" s="79">
        <v>2022</v>
      </c>
      <c r="B504" s="78" t="s">
        <v>1665</v>
      </c>
      <c r="C504" s="67" t="s">
        <v>2243</v>
      </c>
      <c r="D504" s="71">
        <v>33376153</v>
      </c>
      <c r="E504" s="71">
        <v>33736338</v>
      </c>
    </row>
    <row r="505" spans="1:5" x14ac:dyDescent="0.25">
      <c r="A505" s="79">
        <v>2022</v>
      </c>
      <c r="B505" s="78" t="s">
        <v>693</v>
      </c>
      <c r="C505" s="67" t="s">
        <v>2557</v>
      </c>
      <c r="D505" s="71">
        <v>17670009</v>
      </c>
      <c r="E505" s="71">
        <v>18422840</v>
      </c>
    </row>
    <row r="506" spans="1:5" x14ac:dyDescent="0.25">
      <c r="A506" s="79">
        <v>2022</v>
      </c>
      <c r="B506" s="78" t="s">
        <v>909</v>
      </c>
      <c r="C506" s="67" t="s">
        <v>2543</v>
      </c>
      <c r="D506" s="71">
        <v>8861114</v>
      </c>
      <c r="E506" s="71">
        <v>8861114</v>
      </c>
    </row>
    <row r="507" spans="1:5" x14ac:dyDescent="0.25">
      <c r="A507" s="79">
        <v>2022</v>
      </c>
      <c r="B507" s="78" t="s">
        <v>973</v>
      </c>
      <c r="C507" s="67" t="s">
        <v>2119</v>
      </c>
      <c r="D507" s="71">
        <v>6860228</v>
      </c>
      <c r="E507" s="71">
        <v>6860228</v>
      </c>
    </row>
    <row r="508" spans="1:5" x14ac:dyDescent="0.25">
      <c r="A508" s="79">
        <v>2022</v>
      </c>
      <c r="B508" s="78" t="s">
        <v>827</v>
      </c>
      <c r="C508" s="67" t="s">
        <v>2461</v>
      </c>
      <c r="D508" s="71">
        <v>8244841</v>
      </c>
      <c r="E508" s="71">
        <v>8244841</v>
      </c>
    </row>
    <row r="509" spans="1:5" x14ac:dyDescent="0.25">
      <c r="A509" s="79">
        <v>2022</v>
      </c>
      <c r="B509" s="78" t="s">
        <v>519</v>
      </c>
      <c r="C509" s="67" t="s">
        <v>2110</v>
      </c>
      <c r="D509" s="71">
        <v>10216463</v>
      </c>
      <c r="E509" s="71">
        <v>12836473</v>
      </c>
    </row>
    <row r="510" spans="1:5" x14ac:dyDescent="0.25">
      <c r="A510" s="79">
        <v>2022</v>
      </c>
      <c r="B510" s="78" t="s">
        <v>1035</v>
      </c>
      <c r="C510" s="67" t="s">
        <v>2407</v>
      </c>
      <c r="D510" s="71">
        <v>17595722</v>
      </c>
      <c r="E510" s="71">
        <v>17595722</v>
      </c>
    </row>
    <row r="511" spans="1:5" x14ac:dyDescent="0.25">
      <c r="A511" s="79">
        <v>2022</v>
      </c>
      <c r="B511" s="78" t="s">
        <v>507</v>
      </c>
      <c r="C511" s="67" t="s">
        <v>2793</v>
      </c>
      <c r="D511" s="71">
        <v>9542161</v>
      </c>
      <c r="E511" s="71">
        <v>9542161</v>
      </c>
    </row>
    <row r="512" spans="1:5" x14ac:dyDescent="0.25">
      <c r="A512" s="79">
        <v>2022</v>
      </c>
      <c r="B512" s="78" t="s">
        <v>619</v>
      </c>
      <c r="C512" s="67" t="s">
        <v>2224</v>
      </c>
      <c r="D512" s="71">
        <v>4063257</v>
      </c>
      <c r="E512" s="71">
        <v>4063257</v>
      </c>
    </row>
    <row r="513" spans="1:5" x14ac:dyDescent="0.25">
      <c r="A513" s="79">
        <v>2022</v>
      </c>
      <c r="B513" s="78" t="s">
        <v>729</v>
      </c>
      <c r="C513" s="67" t="s">
        <v>2849</v>
      </c>
      <c r="D513" s="71">
        <v>5661257</v>
      </c>
      <c r="E513" s="71">
        <v>5661257</v>
      </c>
    </row>
    <row r="514" spans="1:5" x14ac:dyDescent="0.25">
      <c r="A514" s="79">
        <v>2022</v>
      </c>
      <c r="B514" s="78" t="s">
        <v>581</v>
      </c>
      <c r="C514" s="67" t="s">
        <v>2073</v>
      </c>
      <c r="D514" s="71">
        <v>4290345</v>
      </c>
      <c r="E514" s="71">
        <v>4290345</v>
      </c>
    </row>
    <row r="515" spans="1:5" x14ac:dyDescent="0.25">
      <c r="A515" s="79">
        <v>2022</v>
      </c>
      <c r="B515" s="78" t="s">
        <v>1653</v>
      </c>
      <c r="C515" s="67" t="s">
        <v>2530</v>
      </c>
      <c r="D515" s="71">
        <v>101077521</v>
      </c>
      <c r="E515" s="71">
        <v>107382815</v>
      </c>
    </row>
    <row r="516" spans="1:5" x14ac:dyDescent="0.25">
      <c r="A516" s="79">
        <v>2022</v>
      </c>
      <c r="B516" s="78" t="s">
        <v>725</v>
      </c>
      <c r="C516" s="67" t="s">
        <v>2594</v>
      </c>
      <c r="D516" s="71">
        <v>7466991</v>
      </c>
      <c r="E516" s="71">
        <v>7466991</v>
      </c>
    </row>
    <row r="517" spans="1:5" x14ac:dyDescent="0.25">
      <c r="A517" s="79">
        <v>2022</v>
      </c>
      <c r="B517" s="78" t="s">
        <v>1031</v>
      </c>
      <c r="C517" s="67" t="s">
        <v>2558</v>
      </c>
      <c r="D517" s="71">
        <v>11323503</v>
      </c>
      <c r="E517" s="71">
        <v>11323503</v>
      </c>
    </row>
    <row r="518" spans="1:5" x14ac:dyDescent="0.25">
      <c r="A518" s="79">
        <v>2022</v>
      </c>
      <c r="B518" s="78" t="s">
        <v>595</v>
      </c>
      <c r="C518" s="67" t="s">
        <v>2385</v>
      </c>
      <c r="D518" s="71">
        <v>2308272</v>
      </c>
      <c r="E518" s="71">
        <v>2308272</v>
      </c>
    </row>
    <row r="519" spans="1:5" x14ac:dyDescent="0.25">
      <c r="A519" s="79">
        <v>2022</v>
      </c>
      <c r="B519" s="78" t="s">
        <v>963</v>
      </c>
      <c r="C519" s="67" t="s">
        <v>2414</v>
      </c>
      <c r="D519" s="71">
        <v>11138645</v>
      </c>
      <c r="E519" s="71">
        <v>12200369</v>
      </c>
    </row>
    <row r="520" spans="1:5" x14ac:dyDescent="0.25">
      <c r="A520" s="79">
        <v>2022</v>
      </c>
      <c r="B520" s="78" t="s">
        <v>733</v>
      </c>
      <c r="C520" s="67" t="s">
        <v>2462</v>
      </c>
      <c r="D520" s="71">
        <v>5787735</v>
      </c>
      <c r="E520" s="71">
        <v>5787735</v>
      </c>
    </row>
    <row r="521" spans="1:5" x14ac:dyDescent="0.25">
      <c r="A521" s="79">
        <v>2022</v>
      </c>
      <c r="B521" s="78" t="s">
        <v>1595</v>
      </c>
      <c r="C521" s="67" t="s">
        <v>2386</v>
      </c>
      <c r="D521" s="71">
        <v>44251156</v>
      </c>
      <c r="E521" s="71">
        <v>44251156</v>
      </c>
    </row>
    <row r="522" spans="1:5" x14ac:dyDescent="0.25">
      <c r="A522" s="79">
        <v>2022</v>
      </c>
      <c r="B522" s="78" t="s">
        <v>965</v>
      </c>
      <c r="C522" s="67" t="s">
        <v>2094</v>
      </c>
      <c r="D522" s="71">
        <v>8893825</v>
      </c>
      <c r="E522" s="71">
        <v>8893825</v>
      </c>
    </row>
    <row r="523" spans="1:5" x14ac:dyDescent="0.25">
      <c r="A523" s="79">
        <v>2022</v>
      </c>
      <c r="B523" s="78" t="s">
        <v>437</v>
      </c>
      <c r="C523" s="67" t="s">
        <v>2507</v>
      </c>
      <c r="D523" s="71">
        <v>2741444</v>
      </c>
      <c r="E523" s="71">
        <v>2741444</v>
      </c>
    </row>
    <row r="524" spans="1:5" x14ac:dyDescent="0.25">
      <c r="A524" s="79">
        <v>2022</v>
      </c>
      <c r="B524" s="78" t="s">
        <v>1493</v>
      </c>
      <c r="C524" s="67" t="s">
        <v>2469</v>
      </c>
      <c r="D524" s="71">
        <v>46716651</v>
      </c>
      <c r="E524" s="71">
        <v>49289511</v>
      </c>
    </row>
    <row r="525" spans="1:5" x14ac:dyDescent="0.25">
      <c r="A525" s="79">
        <v>2022</v>
      </c>
      <c r="B525" s="78" t="s">
        <v>1129</v>
      </c>
      <c r="C525" s="67" t="s">
        <v>2743</v>
      </c>
      <c r="D525" s="71">
        <v>46378023</v>
      </c>
      <c r="E525" s="71">
        <v>46378023</v>
      </c>
    </row>
    <row r="526" spans="1:5" x14ac:dyDescent="0.25">
      <c r="A526" s="79">
        <v>2022</v>
      </c>
      <c r="B526" s="78" t="s">
        <v>949</v>
      </c>
      <c r="C526" s="67" t="s">
        <v>2810</v>
      </c>
      <c r="D526" s="71">
        <v>5834266</v>
      </c>
      <c r="E526" s="71">
        <v>5834266</v>
      </c>
    </row>
    <row r="527" spans="1:5" x14ac:dyDescent="0.25">
      <c r="A527" s="79">
        <v>2022</v>
      </c>
      <c r="B527" s="78" t="s">
        <v>1039</v>
      </c>
      <c r="C527" s="67" t="s">
        <v>2199</v>
      </c>
      <c r="D527" s="71">
        <v>9404639</v>
      </c>
      <c r="E527" s="71">
        <v>9404639</v>
      </c>
    </row>
    <row r="528" spans="1:5" x14ac:dyDescent="0.25">
      <c r="A528" s="79">
        <v>2022</v>
      </c>
      <c r="B528" s="78" t="s">
        <v>1111</v>
      </c>
      <c r="C528" s="67" t="s">
        <v>2615</v>
      </c>
      <c r="D528" s="71">
        <v>10241824</v>
      </c>
      <c r="E528" s="71">
        <v>10241824</v>
      </c>
    </row>
    <row r="529" spans="1:5" x14ac:dyDescent="0.25">
      <c r="A529" s="79">
        <v>2022</v>
      </c>
      <c r="B529" s="78" t="s">
        <v>653</v>
      </c>
      <c r="C529" s="67" t="s">
        <v>2200</v>
      </c>
      <c r="D529" s="71">
        <v>9392330</v>
      </c>
      <c r="E529" s="71">
        <v>9392330</v>
      </c>
    </row>
    <row r="530" spans="1:5" x14ac:dyDescent="0.25">
      <c r="A530" s="79">
        <v>2022</v>
      </c>
      <c r="B530" s="78" t="s">
        <v>1291</v>
      </c>
      <c r="C530" s="67" t="s">
        <v>2126</v>
      </c>
      <c r="D530" s="71">
        <v>22937850</v>
      </c>
      <c r="E530" s="71">
        <v>22937850</v>
      </c>
    </row>
    <row r="531" spans="1:5" x14ac:dyDescent="0.25">
      <c r="A531" s="79">
        <v>2022</v>
      </c>
      <c r="B531" s="78" t="s">
        <v>677</v>
      </c>
      <c r="C531" s="67" t="s">
        <v>2180</v>
      </c>
      <c r="D531" s="71">
        <v>9398536</v>
      </c>
      <c r="E531" s="71">
        <v>9775447</v>
      </c>
    </row>
    <row r="532" spans="1:5" x14ac:dyDescent="0.25">
      <c r="A532" s="79">
        <v>2022</v>
      </c>
      <c r="B532" s="78" t="s">
        <v>655</v>
      </c>
      <c r="C532" s="67" t="s">
        <v>2549</v>
      </c>
      <c r="D532" s="71">
        <v>3770385</v>
      </c>
      <c r="E532" s="71">
        <v>3770385</v>
      </c>
    </row>
    <row r="533" spans="1:5" x14ac:dyDescent="0.25">
      <c r="A533" s="79">
        <v>2022</v>
      </c>
      <c r="B533" s="78" t="s">
        <v>439</v>
      </c>
      <c r="C533" s="67" t="s">
        <v>2046</v>
      </c>
      <c r="D533" s="71">
        <v>6430289</v>
      </c>
      <c r="E533" s="71">
        <v>12290589</v>
      </c>
    </row>
    <row r="534" spans="1:5" x14ac:dyDescent="0.25">
      <c r="A534" s="79">
        <v>2022</v>
      </c>
      <c r="B534" s="78" t="s">
        <v>791</v>
      </c>
      <c r="C534" s="67" t="s">
        <v>2420</v>
      </c>
      <c r="D534" s="71">
        <v>12514438</v>
      </c>
      <c r="E534" s="71">
        <v>12514438</v>
      </c>
    </row>
    <row r="535" spans="1:5" x14ac:dyDescent="0.25">
      <c r="A535" s="79">
        <v>2022</v>
      </c>
      <c r="B535" s="78" t="s">
        <v>791</v>
      </c>
      <c r="C535" s="67" t="s">
        <v>2420</v>
      </c>
      <c r="D535" s="71">
        <v>12514438</v>
      </c>
      <c r="E535" s="71">
        <v>12514438</v>
      </c>
    </row>
    <row r="536" spans="1:5" x14ac:dyDescent="0.25">
      <c r="A536" s="79">
        <v>2022</v>
      </c>
      <c r="B536" s="78" t="s">
        <v>673</v>
      </c>
      <c r="C536" s="67" t="s">
        <v>2286</v>
      </c>
      <c r="D536" s="71">
        <v>11026090</v>
      </c>
      <c r="E536" s="71">
        <v>12936694</v>
      </c>
    </row>
    <row r="537" spans="1:5" x14ac:dyDescent="0.25">
      <c r="A537" s="79">
        <v>2022</v>
      </c>
      <c r="B537" s="78" t="s">
        <v>303</v>
      </c>
      <c r="C537" s="67" t="s">
        <v>2021</v>
      </c>
      <c r="D537" s="71">
        <v>2510578</v>
      </c>
      <c r="E537" s="71">
        <v>2510578</v>
      </c>
    </row>
    <row r="538" spans="1:5" x14ac:dyDescent="0.25">
      <c r="A538" s="79">
        <v>2022</v>
      </c>
      <c r="B538" s="78" t="s">
        <v>873</v>
      </c>
      <c r="C538" s="67" t="s">
        <v>2449</v>
      </c>
      <c r="D538" s="71">
        <v>13800492</v>
      </c>
      <c r="E538" s="71">
        <v>13800492</v>
      </c>
    </row>
    <row r="539" spans="1:5" x14ac:dyDescent="0.25">
      <c r="A539" s="79">
        <v>2022</v>
      </c>
      <c r="B539" s="78" t="s">
        <v>807</v>
      </c>
      <c r="C539" s="67" t="s">
        <v>2101</v>
      </c>
      <c r="D539" s="71">
        <v>5763616</v>
      </c>
      <c r="E539" s="71">
        <v>5763616</v>
      </c>
    </row>
    <row r="540" spans="1:5" x14ac:dyDescent="0.25">
      <c r="A540" s="79">
        <v>2022</v>
      </c>
      <c r="B540" s="78" t="s">
        <v>807</v>
      </c>
      <c r="C540" s="67" t="s">
        <v>2101</v>
      </c>
      <c r="D540" s="71">
        <v>5763616</v>
      </c>
      <c r="E540" s="71">
        <v>5763616</v>
      </c>
    </row>
    <row r="541" spans="1:5" x14ac:dyDescent="0.25">
      <c r="A541" s="79">
        <v>2022</v>
      </c>
      <c r="B541" s="78" t="s">
        <v>829</v>
      </c>
      <c r="C541" s="67" t="s">
        <v>2700</v>
      </c>
      <c r="D541" s="71">
        <v>7015605</v>
      </c>
      <c r="E541" s="71">
        <v>7015605</v>
      </c>
    </row>
    <row r="542" spans="1:5" x14ac:dyDescent="0.25">
      <c r="A542" s="79">
        <v>2022</v>
      </c>
      <c r="B542" s="78" t="s">
        <v>385</v>
      </c>
      <c r="C542" s="67" t="s">
        <v>2563</v>
      </c>
      <c r="D542" s="71">
        <v>3244261</v>
      </c>
      <c r="E542" s="71">
        <v>3468061</v>
      </c>
    </row>
    <row r="543" spans="1:5" x14ac:dyDescent="0.25">
      <c r="A543" s="79">
        <v>2022</v>
      </c>
      <c r="B543" s="78" t="s">
        <v>1695</v>
      </c>
      <c r="C543" s="67" t="s">
        <v>2047</v>
      </c>
      <c r="D543" s="71">
        <v>83492480</v>
      </c>
      <c r="E543" s="71">
        <v>90168122</v>
      </c>
    </row>
    <row r="544" spans="1:5" x14ac:dyDescent="0.25">
      <c r="A544" s="79">
        <v>2022</v>
      </c>
      <c r="B544" s="78" t="s">
        <v>553</v>
      </c>
      <c r="C544" s="67" t="s">
        <v>2387</v>
      </c>
      <c r="D544" s="71">
        <v>3892256</v>
      </c>
      <c r="E544" s="71">
        <v>3892256</v>
      </c>
    </row>
    <row r="545" spans="1:5" x14ac:dyDescent="0.25">
      <c r="A545" s="79">
        <v>2022</v>
      </c>
      <c r="B545" s="78" t="s">
        <v>417</v>
      </c>
      <c r="C545" s="67" t="s">
        <v>2465</v>
      </c>
      <c r="D545" s="71">
        <v>13054694</v>
      </c>
      <c r="E545" s="71">
        <v>13851604</v>
      </c>
    </row>
    <row r="546" spans="1:5" x14ac:dyDescent="0.25">
      <c r="A546" s="79">
        <v>2022</v>
      </c>
      <c r="B546" s="78" t="s">
        <v>855</v>
      </c>
      <c r="C546" s="67" t="s">
        <v>2714</v>
      </c>
      <c r="D546" s="71">
        <v>11149516</v>
      </c>
      <c r="E546" s="71">
        <v>11149516</v>
      </c>
    </row>
    <row r="547" spans="1:5" x14ac:dyDescent="0.25">
      <c r="A547" s="79">
        <v>2022</v>
      </c>
      <c r="B547" s="78" t="s">
        <v>789</v>
      </c>
      <c r="C547" s="67" t="s">
        <v>2659</v>
      </c>
      <c r="D547" s="71">
        <v>10208527</v>
      </c>
      <c r="E547" s="71">
        <v>10208527</v>
      </c>
    </row>
    <row r="548" spans="1:5" x14ac:dyDescent="0.25">
      <c r="A548" s="79">
        <v>2022</v>
      </c>
      <c r="B548" s="78" t="s">
        <v>109</v>
      </c>
      <c r="C548" s="67" t="s">
        <v>2722</v>
      </c>
      <c r="D548" s="71">
        <v>335805</v>
      </c>
      <c r="E548" s="71">
        <v>335805</v>
      </c>
    </row>
    <row r="549" spans="1:5" x14ac:dyDescent="0.25">
      <c r="A549" s="79">
        <v>2022</v>
      </c>
      <c r="B549" s="78" t="s">
        <v>1521</v>
      </c>
      <c r="C549" s="67" t="s">
        <v>2604</v>
      </c>
      <c r="D549" s="71">
        <v>36050394</v>
      </c>
      <c r="E549" s="71">
        <v>37680096</v>
      </c>
    </row>
    <row r="550" spans="1:5" x14ac:dyDescent="0.25">
      <c r="A550" s="79">
        <v>2022</v>
      </c>
      <c r="B550" s="78" t="s">
        <v>1837</v>
      </c>
      <c r="C550" s="67" t="s">
        <v>2255</v>
      </c>
      <c r="D550" s="71">
        <v>209314239</v>
      </c>
      <c r="E550" s="71">
        <v>234551926</v>
      </c>
    </row>
    <row r="551" spans="1:5" x14ac:dyDescent="0.25">
      <c r="A551" s="79">
        <v>2022</v>
      </c>
      <c r="B551" s="78" t="s">
        <v>1323</v>
      </c>
      <c r="C551" s="67" t="s">
        <v>2212</v>
      </c>
      <c r="D551" s="71">
        <v>16847395</v>
      </c>
      <c r="E551" s="71">
        <v>16847395</v>
      </c>
    </row>
    <row r="552" spans="1:5" x14ac:dyDescent="0.25">
      <c r="A552" s="79">
        <v>2022</v>
      </c>
      <c r="B552" s="78" t="s">
        <v>1553</v>
      </c>
      <c r="C552" s="67" t="s">
        <v>2899</v>
      </c>
      <c r="D552" s="71">
        <v>26043526</v>
      </c>
      <c r="E552" s="71">
        <v>33369186</v>
      </c>
    </row>
    <row r="553" spans="1:5" x14ac:dyDescent="0.25">
      <c r="A553" s="79">
        <v>2022</v>
      </c>
      <c r="B553" s="78" t="s">
        <v>1587</v>
      </c>
      <c r="C553" s="67" t="s">
        <v>2111</v>
      </c>
      <c r="D553" s="71">
        <v>49885089</v>
      </c>
      <c r="E553" s="71">
        <v>53418600</v>
      </c>
    </row>
    <row r="554" spans="1:5" x14ac:dyDescent="0.25">
      <c r="A554" s="79">
        <v>2022</v>
      </c>
      <c r="B554" s="78" t="s">
        <v>1651</v>
      </c>
      <c r="C554" s="67" t="s">
        <v>2095</v>
      </c>
      <c r="D554" s="71">
        <v>56163499</v>
      </c>
      <c r="E554" s="71">
        <v>56163499</v>
      </c>
    </row>
    <row r="555" spans="1:5" x14ac:dyDescent="0.25">
      <c r="A555" s="79">
        <v>2022</v>
      </c>
      <c r="B555" s="78" t="s">
        <v>1547</v>
      </c>
      <c r="C555" s="67" t="s">
        <v>2938</v>
      </c>
      <c r="D555" s="71">
        <v>33556364</v>
      </c>
      <c r="E555" s="71">
        <v>34448716</v>
      </c>
    </row>
    <row r="556" spans="1:5" x14ac:dyDescent="0.25">
      <c r="A556" s="79">
        <v>2022</v>
      </c>
      <c r="B556" s="78" t="s">
        <v>1863</v>
      </c>
      <c r="C556" s="67" t="s">
        <v>2437</v>
      </c>
      <c r="D556" s="71">
        <v>194202700</v>
      </c>
      <c r="E556" s="71">
        <v>216974610</v>
      </c>
    </row>
    <row r="557" spans="1:5" x14ac:dyDescent="0.25">
      <c r="A557" s="79">
        <v>2022</v>
      </c>
      <c r="B557" s="78" t="s">
        <v>801</v>
      </c>
      <c r="C557" s="67" t="s">
        <v>2074</v>
      </c>
      <c r="D557" s="71">
        <v>8337201</v>
      </c>
      <c r="E557" s="71">
        <v>8337201</v>
      </c>
    </row>
    <row r="558" spans="1:5" x14ac:dyDescent="0.25">
      <c r="A558" s="79">
        <v>2022</v>
      </c>
      <c r="B558" s="78" t="s">
        <v>831</v>
      </c>
      <c r="C558" s="67" t="s">
        <v>2933</v>
      </c>
      <c r="D558" s="71">
        <v>4854165</v>
      </c>
      <c r="E558" s="71">
        <v>10188056</v>
      </c>
    </row>
    <row r="559" spans="1:5" x14ac:dyDescent="0.25">
      <c r="A559" s="79">
        <v>2022</v>
      </c>
      <c r="B559" s="78" t="s">
        <v>1489</v>
      </c>
      <c r="C559" s="67" t="s">
        <v>2147</v>
      </c>
      <c r="D559" s="71">
        <v>40482861</v>
      </c>
      <c r="E559" s="71">
        <v>40482861</v>
      </c>
    </row>
    <row r="560" spans="1:5" x14ac:dyDescent="0.25">
      <c r="A560" s="79">
        <v>2022</v>
      </c>
      <c r="B560" s="78" t="s">
        <v>1725</v>
      </c>
      <c r="C560" s="67" t="s">
        <v>2427</v>
      </c>
      <c r="D560" s="71">
        <v>71894292</v>
      </c>
      <c r="E560" s="71">
        <v>78734375</v>
      </c>
    </row>
    <row r="561" spans="1:5" x14ac:dyDescent="0.25">
      <c r="A561" s="79">
        <v>2022</v>
      </c>
      <c r="B561" s="78" t="s">
        <v>1943</v>
      </c>
      <c r="C561" s="67" t="s">
        <v>2531</v>
      </c>
      <c r="D561" s="71">
        <v>1877660160</v>
      </c>
      <c r="E561" s="71">
        <v>2051837875</v>
      </c>
    </row>
    <row r="562" spans="1:5" x14ac:dyDescent="0.25">
      <c r="A562" s="79">
        <v>2022</v>
      </c>
      <c r="B562" s="78" t="s">
        <v>413</v>
      </c>
      <c r="C562" s="67" t="s">
        <v>2120</v>
      </c>
      <c r="D562" s="71">
        <v>2676361</v>
      </c>
      <c r="E562" s="71">
        <v>2676361</v>
      </c>
    </row>
    <row r="563" spans="1:5" x14ac:dyDescent="0.25">
      <c r="A563" s="79">
        <v>2022</v>
      </c>
      <c r="B563" s="78" t="s">
        <v>937</v>
      </c>
      <c r="C563" s="67" t="s">
        <v>2182</v>
      </c>
      <c r="D563" s="71">
        <v>13034965</v>
      </c>
      <c r="E563" s="71">
        <v>26454397</v>
      </c>
    </row>
    <row r="564" spans="1:5" x14ac:dyDescent="0.25">
      <c r="A564" s="79">
        <v>2022</v>
      </c>
      <c r="B564" s="78" t="s">
        <v>1941</v>
      </c>
      <c r="C564" s="67" t="s">
        <v>2595</v>
      </c>
      <c r="D564" s="71">
        <v>929248952</v>
      </c>
      <c r="E564" s="71">
        <v>959277158</v>
      </c>
    </row>
    <row r="565" spans="1:5" x14ac:dyDescent="0.25">
      <c r="A565" s="79">
        <v>2022</v>
      </c>
      <c r="B565" s="78" t="s">
        <v>747</v>
      </c>
      <c r="C565" s="67" t="s">
        <v>2478</v>
      </c>
      <c r="D565" s="71">
        <v>8740370</v>
      </c>
      <c r="E565" s="71">
        <v>8740370</v>
      </c>
    </row>
    <row r="566" spans="1:5" x14ac:dyDescent="0.25">
      <c r="A566" s="79">
        <v>2022</v>
      </c>
      <c r="B566" s="78" t="s">
        <v>1005</v>
      </c>
      <c r="C566" s="67" t="s">
        <v>2830</v>
      </c>
      <c r="D566" s="71">
        <v>13068440</v>
      </c>
      <c r="E566" s="71">
        <v>13068440</v>
      </c>
    </row>
    <row r="567" spans="1:5" x14ac:dyDescent="0.25">
      <c r="A567" s="79">
        <v>2022</v>
      </c>
      <c r="B567" s="78" t="s">
        <v>339</v>
      </c>
      <c r="C567" s="67" t="s">
        <v>2493</v>
      </c>
      <c r="D567" s="71">
        <v>1492429</v>
      </c>
      <c r="E567" s="71">
        <v>1492429</v>
      </c>
    </row>
    <row r="568" spans="1:5" x14ac:dyDescent="0.25">
      <c r="A568" s="79">
        <v>2022</v>
      </c>
      <c r="B568" s="78" t="s">
        <v>137</v>
      </c>
      <c r="C568" s="67" t="s">
        <v>2583</v>
      </c>
      <c r="D568" s="71">
        <v>732088</v>
      </c>
      <c r="E568" s="71">
        <v>732088</v>
      </c>
    </row>
    <row r="569" spans="1:5" x14ac:dyDescent="0.25">
      <c r="A569" s="79">
        <v>2022</v>
      </c>
      <c r="B569" s="78" t="s">
        <v>1953</v>
      </c>
      <c r="C569" s="67" t="s">
        <v>2134</v>
      </c>
      <c r="D569" s="71">
        <v>1252944762</v>
      </c>
      <c r="E569" s="71">
        <v>1300672640</v>
      </c>
    </row>
    <row r="570" spans="1:5" x14ac:dyDescent="0.25">
      <c r="A570" s="79">
        <v>2022</v>
      </c>
      <c r="B570" s="78" t="s">
        <v>301</v>
      </c>
      <c r="C570" s="67" t="s">
        <v>2256</v>
      </c>
      <c r="D570" s="71">
        <v>3688160</v>
      </c>
      <c r="E570" s="71">
        <v>3688160</v>
      </c>
    </row>
    <row r="571" spans="1:5" x14ac:dyDescent="0.25">
      <c r="A571" s="79">
        <v>2022</v>
      </c>
      <c r="B571" s="78" t="s">
        <v>931</v>
      </c>
      <c r="C571" s="67" t="s">
        <v>2121</v>
      </c>
      <c r="D571" s="71">
        <v>8165034</v>
      </c>
      <c r="E571" s="71">
        <v>8165034</v>
      </c>
    </row>
    <row r="572" spans="1:5" x14ac:dyDescent="0.25">
      <c r="A572" s="79">
        <v>2022</v>
      </c>
      <c r="B572" s="78" t="s">
        <v>225</v>
      </c>
      <c r="C572" s="67" t="s">
        <v>2769</v>
      </c>
      <c r="D572" s="71">
        <v>2015741</v>
      </c>
      <c r="E572" s="71">
        <v>2015741</v>
      </c>
    </row>
    <row r="573" spans="1:5" x14ac:dyDescent="0.25">
      <c r="A573" s="79">
        <v>2022</v>
      </c>
      <c r="B573" s="78" t="s">
        <v>701</v>
      </c>
      <c r="C573" s="67" t="s">
        <v>2770</v>
      </c>
      <c r="D573" s="71">
        <v>10107346</v>
      </c>
      <c r="E573" s="71">
        <v>10107346</v>
      </c>
    </row>
    <row r="574" spans="1:5" x14ac:dyDescent="0.25">
      <c r="A574" s="79">
        <v>2022</v>
      </c>
      <c r="B574" s="78" t="s">
        <v>1295</v>
      </c>
      <c r="C574" s="67" t="s">
        <v>2781</v>
      </c>
      <c r="D574" s="71">
        <v>29882200</v>
      </c>
      <c r="E574" s="71">
        <v>29882200</v>
      </c>
    </row>
    <row r="575" spans="1:5" x14ac:dyDescent="0.25">
      <c r="A575" s="79">
        <v>2022</v>
      </c>
      <c r="B575" s="78" t="s">
        <v>1045</v>
      </c>
      <c r="C575" s="67" t="s">
        <v>2305</v>
      </c>
      <c r="D575" s="71">
        <v>12875075</v>
      </c>
      <c r="E575" s="71">
        <v>12875075</v>
      </c>
    </row>
    <row r="576" spans="1:5" x14ac:dyDescent="0.25">
      <c r="A576" s="79">
        <v>2022</v>
      </c>
      <c r="B576" s="78" t="s">
        <v>457</v>
      </c>
      <c r="C576" s="67" t="s">
        <v>2744</v>
      </c>
      <c r="D576" s="71">
        <v>5841055</v>
      </c>
      <c r="E576" s="71">
        <v>5841055</v>
      </c>
    </row>
    <row r="577" spans="1:5" x14ac:dyDescent="0.25">
      <c r="A577" s="79">
        <v>2022</v>
      </c>
      <c r="B577" s="78" t="s">
        <v>821</v>
      </c>
      <c r="C577" s="67" t="s">
        <v>2782</v>
      </c>
      <c r="D577" s="71">
        <v>9605682</v>
      </c>
      <c r="E577" s="71">
        <v>9605682</v>
      </c>
    </row>
    <row r="578" spans="1:5" x14ac:dyDescent="0.25">
      <c r="A578" s="79">
        <v>2022</v>
      </c>
      <c r="B578" s="78" t="s">
        <v>793</v>
      </c>
      <c r="C578" s="67" t="s">
        <v>2745</v>
      </c>
      <c r="D578" s="71">
        <v>11767668</v>
      </c>
      <c r="E578" s="71">
        <v>11767668</v>
      </c>
    </row>
    <row r="579" spans="1:5" x14ac:dyDescent="0.25">
      <c r="A579" s="79">
        <v>2022</v>
      </c>
      <c r="B579" s="78" t="s">
        <v>351</v>
      </c>
      <c r="C579" s="67" t="s">
        <v>2701</v>
      </c>
      <c r="D579" s="71">
        <v>7055165</v>
      </c>
      <c r="E579" s="71">
        <v>7055165</v>
      </c>
    </row>
    <row r="580" spans="1:5" x14ac:dyDescent="0.25">
      <c r="A580" s="79">
        <v>2022</v>
      </c>
      <c r="B580" s="78" t="s">
        <v>1341</v>
      </c>
      <c r="C580" s="67" t="s">
        <v>2181</v>
      </c>
      <c r="D580" s="71">
        <v>25922506</v>
      </c>
      <c r="E580" s="71">
        <v>35056814</v>
      </c>
    </row>
    <row r="581" spans="1:5" x14ac:dyDescent="0.25">
      <c r="A581" s="79">
        <v>2022</v>
      </c>
      <c r="B581" s="78" t="s">
        <v>479</v>
      </c>
      <c r="C581" s="67" t="s">
        <v>2608</v>
      </c>
      <c r="D581" s="71">
        <v>249333</v>
      </c>
      <c r="E581" s="71">
        <v>2137502</v>
      </c>
    </row>
    <row r="582" spans="1:5" x14ac:dyDescent="0.25">
      <c r="A582" s="79">
        <v>2022</v>
      </c>
      <c r="B582" s="78" t="s">
        <v>1503</v>
      </c>
      <c r="C582" s="67" t="s">
        <v>2127</v>
      </c>
      <c r="D582" s="71">
        <v>32164004</v>
      </c>
      <c r="E582" s="71">
        <v>32164004</v>
      </c>
    </row>
    <row r="583" spans="1:5" x14ac:dyDescent="0.25">
      <c r="A583" s="79">
        <v>2022</v>
      </c>
      <c r="B583" s="78" t="s">
        <v>1617</v>
      </c>
      <c r="C583" s="67" t="s">
        <v>2261</v>
      </c>
      <c r="D583" s="71">
        <v>51625744</v>
      </c>
      <c r="E583" s="71">
        <v>55642120</v>
      </c>
    </row>
    <row r="584" spans="1:5" x14ac:dyDescent="0.25">
      <c r="A584" s="79">
        <v>2022</v>
      </c>
      <c r="B584" s="78" t="s">
        <v>1293</v>
      </c>
      <c r="C584" s="67" t="s">
        <v>2596</v>
      </c>
      <c r="D584" s="71">
        <v>20940047</v>
      </c>
      <c r="E584" s="71">
        <v>20940047</v>
      </c>
    </row>
    <row r="585" spans="1:5" x14ac:dyDescent="0.25">
      <c r="A585" s="79">
        <v>2022</v>
      </c>
      <c r="B585" s="78" t="s">
        <v>1527</v>
      </c>
      <c r="C585" s="67" t="s">
        <v>2584</v>
      </c>
      <c r="D585" s="71">
        <v>29468467</v>
      </c>
      <c r="E585" s="71">
        <v>29468467</v>
      </c>
    </row>
    <row r="586" spans="1:5" x14ac:dyDescent="0.25">
      <c r="A586" s="79">
        <v>2022</v>
      </c>
      <c r="B586" s="78" t="s">
        <v>357</v>
      </c>
      <c r="C586" s="67" t="s">
        <v>2616</v>
      </c>
      <c r="D586" s="71">
        <v>2798540</v>
      </c>
      <c r="E586" s="71">
        <v>2798540</v>
      </c>
    </row>
    <row r="587" spans="1:5" x14ac:dyDescent="0.25">
      <c r="A587" s="79">
        <v>2022</v>
      </c>
      <c r="B587" s="78" t="s">
        <v>657</v>
      </c>
      <c r="C587" s="67" t="s">
        <v>2641</v>
      </c>
      <c r="D587" s="71">
        <v>6548492</v>
      </c>
      <c r="E587" s="71">
        <v>6548492</v>
      </c>
    </row>
    <row r="588" spans="1:5" x14ac:dyDescent="0.25">
      <c r="A588" s="79">
        <v>2022</v>
      </c>
      <c r="B588" s="78" t="s">
        <v>871</v>
      </c>
      <c r="C588" s="67" t="s">
        <v>2352</v>
      </c>
      <c r="D588" s="71">
        <v>8407457</v>
      </c>
      <c r="E588" s="71">
        <v>8407457</v>
      </c>
    </row>
    <row r="589" spans="1:5" x14ac:dyDescent="0.25">
      <c r="A589" s="79">
        <v>2022</v>
      </c>
      <c r="B589" s="78" t="s">
        <v>513</v>
      </c>
      <c r="C589" s="67" t="s">
        <v>2148</v>
      </c>
      <c r="D589" s="71">
        <v>3178490</v>
      </c>
      <c r="E589" s="71">
        <v>3178490</v>
      </c>
    </row>
    <row r="590" spans="1:5" x14ac:dyDescent="0.25">
      <c r="A590" s="79">
        <v>2022</v>
      </c>
      <c r="B590" s="78" t="s">
        <v>1269</v>
      </c>
      <c r="C590" s="67" t="s">
        <v>2668</v>
      </c>
      <c r="D590" s="71">
        <v>26449278</v>
      </c>
      <c r="E590" s="71">
        <v>26449278</v>
      </c>
    </row>
    <row r="591" spans="1:5" x14ac:dyDescent="0.25">
      <c r="A591" s="79">
        <v>2022</v>
      </c>
      <c r="B591" s="78" t="s">
        <v>697</v>
      </c>
      <c r="C591" s="67" t="s">
        <v>2135</v>
      </c>
      <c r="D591" s="71">
        <v>3191851</v>
      </c>
      <c r="E591" s="71">
        <v>3191851</v>
      </c>
    </row>
    <row r="592" spans="1:5" x14ac:dyDescent="0.25">
      <c r="A592" s="79">
        <v>2022</v>
      </c>
      <c r="B592" s="78" t="s">
        <v>1073</v>
      </c>
      <c r="C592" s="67" t="s">
        <v>2262</v>
      </c>
      <c r="D592" s="71">
        <v>12507931</v>
      </c>
      <c r="E592" s="71">
        <v>12507931</v>
      </c>
    </row>
    <row r="593" spans="1:5" x14ac:dyDescent="0.25">
      <c r="A593" s="79">
        <v>2022</v>
      </c>
      <c r="B593" s="78" t="s">
        <v>999</v>
      </c>
      <c r="C593" s="67" t="s">
        <v>2438</v>
      </c>
      <c r="D593" s="71">
        <v>8978682</v>
      </c>
      <c r="E593" s="71">
        <v>8978682</v>
      </c>
    </row>
    <row r="594" spans="1:5" x14ac:dyDescent="0.25">
      <c r="A594" s="79">
        <v>2022</v>
      </c>
      <c r="B594" s="78" t="s">
        <v>1721</v>
      </c>
      <c r="C594" s="67" t="s">
        <v>2266</v>
      </c>
      <c r="D594" s="71">
        <v>152400876</v>
      </c>
      <c r="E594" s="71">
        <v>191831268</v>
      </c>
    </row>
    <row r="595" spans="1:5" x14ac:dyDescent="0.25">
      <c r="A595" s="79">
        <v>2022</v>
      </c>
      <c r="B595" s="78" t="s">
        <v>515</v>
      </c>
      <c r="C595" s="67" t="s">
        <v>2428</v>
      </c>
      <c r="D595" s="71">
        <v>2417425</v>
      </c>
      <c r="E595" s="71">
        <v>2417425</v>
      </c>
    </row>
    <row r="596" spans="1:5" x14ac:dyDescent="0.25">
      <c r="A596" s="79">
        <v>2022</v>
      </c>
      <c r="B596" s="78" t="s">
        <v>127</v>
      </c>
      <c r="C596" s="67" t="s">
        <v>2850</v>
      </c>
      <c r="D596" s="71">
        <v>1403647</v>
      </c>
      <c r="E596" s="71">
        <v>1403647</v>
      </c>
    </row>
    <row r="597" spans="1:5" x14ac:dyDescent="0.25">
      <c r="A597" s="79">
        <v>2022</v>
      </c>
      <c r="B597" s="78" t="s">
        <v>1325</v>
      </c>
      <c r="C597" s="67" t="s">
        <v>2831</v>
      </c>
      <c r="D597" s="71">
        <v>21976773</v>
      </c>
      <c r="E597" s="71">
        <v>21976773</v>
      </c>
    </row>
    <row r="598" spans="1:5" x14ac:dyDescent="0.25">
      <c r="A598" s="79">
        <v>2022</v>
      </c>
      <c r="B598" s="78" t="s">
        <v>1087</v>
      </c>
      <c r="C598" s="67" t="s">
        <v>2817</v>
      </c>
      <c r="D598" s="71">
        <v>7611242</v>
      </c>
      <c r="E598" s="71">
        <v>7611242</v>
      </c>
    </row>
    <row r="599" spans="1:5" x14ac:dyDescent="0.25">
      <c r="A599" s="79">
        <v>2022</v>
      </c>
      <c r="B599" s="78" t="s">
        <v>907</v>
      </c>
      <c r="C599" s="67" t="s">
        <v>2225</v>
      </c>
      <c r="D599" s="71">
        <v>11861355</v>
      </c>
      <c r="E599" s="71">
        <v>11892594</v>
      </c>
    </row>
    <row r="600" spans="1:5" x14ac:dyDescent="0.25">
      <c r="A600" s="79">
        <v>2022</v>
      </c>
      <c r="B600" s="78" t="s">
        <v>1099</v>
      </c>
      <c r="C600" s="67" t="s">
        <v>2702</v>
      </c>
      <c r="D600" s="71">
        <v>12638077</v>
      </c>
      <c r="E600" s="71">
        <v>19184575</v>
      </c>
    </row>
    <row r="601" spans="1:5" x14ac:dyDescent="0.25">
      <c r="A601" s="79">
        <v>2022</v>
      </c>
      <c r="B601" s="78" t="s">
        <v>721</v>
      </c>
      <c r="C601" s="67" t="s">
        <v>2450</v>
      </c>
      <c r="D601" s="71">
        <v>9739208</v>
      </c>
      <c r="E601" s="71">
        <v>10032233</v>
      </c>
    </row>
    <row r="602" spans="1:5" x14ac:dyDescent="0.25">
      <c r="A602" s="79">
        <v>2022</v>
      </c>
      <c r="B602" s="78" t="s">
        <v>1757</v>
      </c>
      <c r="C602" s="67" t="s">
        <v>2388</v>
      </c>
      <c r="D602" s="71">
        <v>90468741</v>
      </c>
      <c r="E602" s="71">
        <v>90468741</v>
      </c>
    </row>
    <row r="603" spans="1:5" x14ac:dyDescent="0.25">
      <c r="A603" s="79">
        <v>2022</v>
      </c>
      <c r="B603" s="78" t="s">
        <v>433</v>
      </c>
      <c r="C603" s="67" t="s">
        <v>2609</v>
      </c>
      <c r="D603" s="71">
        <v>4742059</v>
      </c>
      <c r="E603" s="71">
        <v>4742059</v>
      </c>
    </row>
    <row r="604" spans="1:5" x14ac:dyDescent="0.25">
      <c r="A604" s="79">
        <v>2022</v>
      </c>
      <c r="B604" s="78" t="s">
        <v>1625</v>
      </c>
      <c r="C604" s="67" t="s">
        <v>2458</v>
      </c>
      <c r="D604" s="71">
        <v>63091050</v>
      </c>
      <c r="E604" s="71">
        <v>63091050</v>
      </c>
    </row>
    <row r="605" spans="1:5" x14ac:dyDescent="0.25">
      <c r="A605" s="79">
        <v>2022</v>
      </c>
      <c r="B605" s="78" t="s">
        <v>1625</v>
      </c>
      <c r="C605" s="67" t="s">
        <v>2458</v>
      </c>
      <c r="D605" s="71">
        <v>63091050</v>
      </c>
      <c r="E605" s="71">
        <v>63091050</v>
      </c>
    </row>
    <row r="606" spans="1:5" x14ac:dyDescent="0.25">
      <c r="A606" s="79">
        <v>2022</v>
      </c>
      <c r="B606" s="78" t="s">
        <v>803</v>
      </c>
      <c r="C606" s="67" t="s">
        <v>2389</v>
      </c>
      <c r="D606" s="71">
        <v>7238866</v>
      </c>
      <c r="E606" s="71">
        <v>7238866</v>
      </c>
    </row>
    <row r="607" spans="1:5" x14ac:dyDescent="0.25">
      <c r="A607" s="79">
        <v>2022</v>
      </c>
      <c r="B607" s="78" t="s">
        <v>943</v>
      </c>
      <c r="C607" s="67" t="s">
        <v>2390</v>
      </c>
      <c r="D607" s="71">
        <v>12401636</v>
      </c>
      <c r="E607" s="71">
        <v>12401636</v>
      </c>
    </row>
    <row r="608" spans="1:5" x14ac:dyDescent="0.25">
      <c r="A608" s="79">
        <v>2022</v>
      </c>
      <c r="B608" s="78" t="s">
        <v>503</v>
      </c>
      <c r="C608" s="67" t="s">
        <v>2439</v>
      </c>
      <c r="D608" s="71">
        <v>1773832</v>
      </c>
      <c r="E608" s="71">
        <v>1773832</v>
      </c>
    </row>
    <row r="609" spans="1:5" x14ac:dyDescent="0.25">
      <c r="A609" s="79">
        <v>2022</v>
      </c>
      <c r="B609" s="78" t="s">
        <v>1597</v>
      </c>
      <c r="C609" s="67" t="s">
        <v>2183</v>
      </c>
      <c r="D609" s="71">
        <v>46522272</v>
      </c>
      <c r="E609" s="71">
        <v>50336454</v>
      </c>
    </row>
    <row r="610" spans="1:5" x14ac:dyDescent="0.25">
      <c r="A610" s="79">
        <v>2022</v>
      </c>
      <c r="B610" s="78" t="s">
        <v>1639</v>
      </c>
      <c r="C610" s="67" t="s">
        <v>2451</v>
      </c>
      <c r="D610" s="71">
        <v>70191033</v>
      </c>
      <c r="E610" s="71">
        <v>76907426</v>
      </c>
    </row>
    <row r="611" spans="1:5" x14ac:dyDescent="0.25">
      <c r="A611" s="79">
        <v>2022</v>
      </c>
      <c r="B611" s="78" t="s">
        <v>1573</v>
      </c>
      <c r="C611" s="67" t="s">
        <v>2715</v>
      </c>
      <c r="D611" s="71">
        <v>55780030</v>
      </c>
      <c r="E611" s="71">
        <v>55780030</v>
      </c>
    </row>
    <row r="612" spans="1:5" x14ac:dyDescent="0.25">
      <c r="A612" s="79">
        <v>2022</v>
      </c>
      <c r="B612" s="78" t="s">
        <v>1783</v>
      </c>
      <c r="C612" s="67" t="s">
        <v>2479</v>
      </c>
      <c r="D612" s="71">
        <v>138670924</v>
      </c>
      <c r="E612" s="71">
        <v>158370086</v>
      </c>
    </row>
    <row r="613" spans="1:5" x14ac:dyDescent="0.25">
      <c r="A613" s="79">
        <v>2022</v>
      </c>
      <c r="B613" s="78" t="s">
        <v>759</v>
      </c>
      <c r="C613" s="67" t="s">
        <v>2794</v>
      </c>
      <c r="D613" s="71">
        <v>5541856</v>
      </c>
      <c r="E613" s="71">
        <v>5541856</v>
      </c>
    </row>
    <row r="614" spans="1:5" x14ac:dyDescent="0.25">
      <c r="A614" s="79">
        <v>2022</v>
      </c>
      <c r="B614" s="78" t="s">
        <v>1401</v>
      </c>
      <c r="C614" s="67" t="s">
        <v>2518</v>
      </c>
      <c r="D614" s="71">
        <v>19938835</v>
      </c>
      <c r="E614" s="71">
        <v>19938835</v>
      </c>
    </row>
    <row r="615" spans="1:5" x14ac:dyDescent="0.25">
      <c r="A615" s="79">
        <v>2022</v>
      </c>
      <c r="B615" s="78" t="s">
        <v>643</v>
      </c>
      <c r="C615" s="67" t="s">
        <v>2939</v>
      </c>
      <c r="D615" s="71">
        <v>3670249</v>
      </c>
      <c r="E615" s="71">
        <v>3670249</v>
      </c>
    </row>
    <row r="616" spans="1:5" x14ac:dyDescent="0.25">
      <c r="A616" s="79">
        <v>2022</v>
      </c>
      <c r="B616" s="78" t="s">
        <v>545</v>
      </c>
      <c r="C616" s="67" t="s">
        <v>2863</v>
      </c>
      <c r="D616" s="71">
        <v>7336548</v>
      </c>
      <c r="E616" s="71">
        <v>7336548</v>
      </c>
    </row>
    <row r="617" spans="1:5" x14ac:dyDescent="0.25">
      <c r="A617" s="79">
        <v>2022</v>
      </c>
      <c r="B617" s="78" t="s">
        <v>1241</v>
      </c>
      <c r="C617" s="67" t="s">
        <v>2003</v>
      </c>
      <c r="D617" s="71">
        <v>15155438</v>
      </c>
      <c r="E617" s="71">
        <v>15155438</v>
      </c>
    </row>
    <row r="618" spans="1:5" x14ac:dyDescent="0.25">
      <c r="A618" s="79">
        <v>2022</v>
      </c>
      <c r="B618" s="78" t="s">
        <v>1241</v>
      </c>
      <c r="C618" s="67" t="s">
        <v>2003</v>
      </c>
      <c r="D618" s="71">
        <v>15155438</v>
      </c>
      <c r="E618" s="71">
        <v>15155438</v>
      </c>
    </row>
    <row r="619" spans="1:5" x14ac:dyDescent="0.25">
      <c r="A619" s="79">
        <v>2022</v>
      </c>
      <c r="B619" s="78" t="s">
        <v>241</v>
      </c>
      <c r="C619" s="67" t="s">
        <v>2480</v>
      </c>
      <c r="D619" s="71">
        <v>1241896</v>
      </c>
      <c r="E619" s="71">
        <v>1241896</v>
      </c>
    </row>
    <row r="620" spans="1:5" x14ac:dyDescent="0.25">
      <c r="A620" s="79">
        <v>2022</v>
      </c>
      <c r="B620" s="78" t="s">
        <v>1343</v>
      </c>
      <c r="C620" s="67" t="s">
        <v>2544</v>
      </c>
      <c r="D620" s="71">
        <v>16468678</v>
      </c>
      <c r="E620" s="71">
        <v>16468678</v>
      </c>
    </row>
    <row r="621" spans="1:5" x14ac:dyDescent="0.25">
      <c r="A621" s="79">
        <v>2022</v>
      </c>
      <c r="B621" s="78" t="s">
        <v>277</v>
      </c>
      <c r="C621" s="67" t="s">
        <v>2344</v>
      </c>
      <c r="D621" s="71">
        <v>3215475</v>
      </c>
      <c r="E621" s="71">
        <v>3215475</v>
      </c>
    </row>
    <row r="622" spans="1:5" x14ac:dyDescent="0.25">
      <c r="A622" s="79">
        <v>2022</v>
      </c>
      <c r="B622" s="78" t="s">
        <v>1173</v>
      </c>
      <c r="C622" s="67" t="s">
        <v>2004</v>
      </c>
      <c r="D622" s="71">
        <v>6766419</v>
      </c>
      <c r="E622" s="71">
        <v>6766419</v>
      </c>
    </row>
    <row r="623" spans="1:5" x14ac:dyDescent="0.25">
      <c r="A623" s="79">
        <v>2022</v>
      </c>
      <c r="B623" s="78" t="s">
        <v>449</v>
      </c>
      <c r="C623" s="67" t="s">
        <v>2022</v>
      </c>
      <c r="D623" s="71">
        <v>2929958</v>
      </c>
      <c r="E623" s="71">
        <v>2929958</v>
      </c>
    </row>
    <row r="624" spans="1:5" x14ac:dyDescent="0.25">
      <c r="A624" s="79">
        <v>2022</v>
      </c>
      <c r="B624" s="78" t="s">
        <v>1643</v>
      </c>
      <c r="C624" s="67" t="s">
        <v>2723</v>
      </c>
      <c r="D624" s="71">
        <v>51165608</v>
      </c>
      <c r="E624" s="71">
        <v>56524230</v>
      </c>
    </row>
    <row r="625" spans="1:5" x14ac:dyDescent="0.25">
      <c r="A625" s="79">
        <v>2022</v>
      </c>
      <c r="B625" s="78" t="s">
        <v>1899</v>
      </c>
      <c r="C625" s="67" t="s">
        <v>2396</v>
      </c>
      <c r="D625" s="71">
        <v>330762613</v>
      </c>
      <c r="E625" s="71">
        <v>348710909</v>
      </c>
    </row>
    <row r="626" spans="1:5" x14ac:dyDescent="0.25">
      <c r="A626" s="79">
        <v>2022</v>
      </c>
      <c r="B626" s="78" t="s">
        <v>1775</v>
      </c>
      <c r="C626" s="67" t="s">
        <v>2532</v>
      </c>
      <c r="D626" s="71">
        <v>148443400</v>
      </c>
      <c r="E626" s="71">
        <v>184402699</v>
      </c>
    </row>
    <row r="627" spans="1:5" x14ac:dyDescent="0.25">
      <c r="A627" s="79">
        <v>2022</v>
      </c>
      <c r="B627" s="78" t="s">
        <v>1601</v>
      </c>
      <c r="C627" s="67" t="s">
        <v>2887</v>
      </c>
      <c r="D627" s="71">
        <v>59426202</v>
      </c>
      <c r="E627" s="71">
        <v>64657287</v>
      </c>
    </row>
    <row r="628" spans="1:5" x14ac:dyDescent="0.25">
      <c r="A628" s="79">
        <v>2022</v>
      </c>
      <c r="B628" s="78" t="s">
        <v>1275</v>
      </c>
      <c r="C628" s="67" t="s">
        <v>2160</v>
      </c>
      <c r="D628" s="71">
        <v>14519256</v>
      </c>
      <c r="E628" s="71">
        <v>14519256</v>
      </c>
    </row>
    <row r="629" spans="1:5" x14ac:dyDescent="0.25">
      <c r="A629" s="79">
        <v>2022</v>
      </c>
      <c r="B629" s="78" t="s">
        <v>1935</v>
      </c>
      <c r="C629" s="67" t="s">
        <v>2626</v>
      </c>
      <c r="D629" s="71">
        <v>1022315903</v>
      </c>
      <c r="E629" s="71">
        <v>1104546432</v>
      </c>
    </row>
    <row r="630" spans="1:5" x14ac:dyDescent="0.25">
      <c r="A630" s="79">
        <v>2022</v>
      </c>
      <c r="B630" s="78" t="s">
        <v>1121</v>
      </c>
      <c r="C630" s="67" t="s">
        <v>2005</v>
      </c>
      <c r="D630" s="71">
        <v>5486583</v>
      </c>
      <c r="E630" s="71">
        <v>5486583</v>
      </c>
    </row>
    <row r="631" spans="1:5" x14ac:dyDescent="0.25">
      <c r="A631" s="79">
        <v>2022</v>
      </c>
      <c r="B631" s="78" t="s">
        <v>1611</v>
      </c>
      <c r="C631" s="67" t="s">
        <v>2156</v>
      </c>
      <c r="D631" s="71">
        <v>49331361</v>
      </c>
      <c r="E631" s="71">
        <v>49331361</v>
      </c>
    </row>
    <row r="632" spans="1:5" x14ac:dyDescent="0.25">
      <c r="A632" s="79">
        <v>2022</v>
      </c>
      <c r="B632" s="78" t="s">
        <v>1611</v>
      </c>
      <c r="C632" s="67" t="s">
        <v>2156</v>
      </c>
      <c r="D632" s="71">
        <v>49331361</v>
      </c>
      <c r="E632" s="71">
        <v>49331361</v>
      </c>
    </row>
    <row r="633" spans="1:5" x14ac:dyDescent="0.25">
      <c r="A633" s="79">
        <v>2022</v>
      </c>
      <c r="B633" s="78" t="s">
        <v>295</v>
      </c>
      <c r="C633" s="67" t="s">
        <v>2731</v>
      </c>
      <c r="D633" s="71">
        <v>4468227</v>
      </c>
      <c r="E633" s="71">
        <v>4468227</v>
      </c>
    </row>
    <row r="634" spans="1:5" x14ac:dyDescent="0.25">
      <c r="A634" s="79">
        <v>2022</v>
      </c>
      <c r="B634" s="78" t="s">
        <v>1331</v>
      </c>
      <c r="C634" s="67" t="s">
        <v>2703</v>
      </c>
      <c r="D634" s="71">
        <v>13073992</v>
      </c>
      <c r="E634" s="71">
        <v>35019197</v>
      </c>
    </row>
    <row r="635" spans="1:5" x14ac:dyDescent="0.25">
      <c r="A635" s="79">
        <v>2022</v>
      </c>
      <c r="B635" s="78" t="s">
        <v>1871</v>
      </c>
      <c r="C635" s="67" t="s">
        <v>2783</v>
      </c>
      <c r="D635" s="71">
        <v>287656167</v>
      </c>
      <c r="E635" s="71">
        <v>307716429</v>
      </c>
    </row>
    <row r="636" spans="1:5" x14ac:dyDescent="0.25">
      <c r="A636" s="79">
        <v>2022</v>
      </c>
      <c r="B636" s="78" t="s">
        <v>1061</v>
      </c>
      <c r="C636" s="67" t="s">
        <v>1996</v>
      </c>
      <c r="D636" s="71">
        <v>12999374</v>
      </c>
      <c r="E636" s="71">
        <v>12999374</v>
      </c>
    </row>
    <row r="637" spans="1:5" x14ac:dyDescent="0.25">
      <c r="A637" s="79">
        <v>2022</v>
      </c>
      <c r="B637" s="78" t="s">
        <v>1785</v>
      </c>
      <c r="C637" s="67" t="s">
        <v>2157</v>
      </c>
      <c r="D637" s="71">
        <v>148612075</v>
      </c>
      <c r="E637" s="71">
        <v>160060311</v>
      </c>
    </row>
    <row r="638" spans="1:5" x14ac:dyDescent="0.25">
      <c r="A638" s="79">
        <v>2022</v>
      </c>
      <c r="B638" s="78" t="s">
        <v>1175</v>
      </c>
      <c r="C638" s="67" t="s">
        <v>2087</v>
      </c>
      <c r="D638" s="71">
        <v>12833787</v>
      </c>
      <c r="E638" s="71">
        <v>12833787</v>
      </c>
    </row>
    <row r="639" spans="1:5" x14ac:dyDescent="0.25">
      <c r="A639" s="79">
        <v>2022</v>
      </c>
      <c r="B639" s="78" t="s">
        <v>329</v>
      </c>
      <c r="C639" s="67" t="s">
        <v>2746</v>
      </c>
      <c r="D639" s="71">
        <v>4691463</v>
      </c>
      <c r="E639" s="71">
        <v>4691463</v>
      </c>
    </row>
    <row r="640" spans="1:5" x14ac:dyDescent="0.25">
      <c r="A640" s="79">
        <v>2022</v>
      </c>
      <c r="B640" s="78" t="s">
        <v>1657</v>
      </c>
      <c r="C640" s="67" t="s">
        <v>2397</v>
      </c>
      <c r="D640" s="71">
        <v>49249760</v>
      </c>
      <c r="E640" s="71">
        <v>49783155</v>
      </c>
    </row>
    <row r="641" spans="1:5" x14ac:dyDescent="0.25">
      <c r="A641" s="79">
        <v>2022</v>
      </c>
      <c r="B641" s="78" t="s">
        <v>987</v>
      </c>
      <c r="C641" s="67" t="s">
        <v>2804</v>
      </c>
      <c r="D641" s="71">
        <v>7445683</v>
      </c>
      <c r="E641" s="71">
        <v>7445683</v>
      </c>
    </row>
    <row r="642" spans="1:5" x14ac:dyDescent="0.25">
      <c r="A642" s="79">
        <v>2022</v>
      </c>
      <c r="B642" s="78" t="s">
        <v>621</v>
      </c>
      <c r="C642" s="67" t="s">
        <v>2378</v>
      </c>
      <c r="D642" s="71">
        <v>3455659</v>
      </c>
      <c r="E642" s="71">
        <v>3455659</v>
      </c>
    </row>
    <row r="643" spans="1:5" x14ac:dyDescent="0.25">
      <c r="A643" s="79">
        <v>2022</v>
      </c>
      <c r="B643" s="78" t="s">
        <v>1535</v>
      </c>
      <c r="C643" s="67" t="s">
        <v>2573</v>
      </c>
      <c r="D643" s="71">
        <v>34368165</v>
      </c>
      <c r="E643" s="71">
        <v>34368165</v>
      </c>
    </row>
    <row r="644" spans="1:5" x14ac:dyDescent="0.25">
      <c r="A644" s="79">
        <v>2022</v>
      </c>
      <c r="B644" s="78" t="s">
        <v>915</v>
      </c>
      <c r="C644" s="67" t="s">
        <v>2287</v>
      </c>
      <c r="D644" s="71">
        <v>17686768</v>
      </c>
      <c r="E644" s="71">
        <v>17686768</v>
      </c>
    </row>
    <row r="645" spans="1:5" x14ac:dyDescent="0.25">
      <c r="A645" s="79">
        <v>2022</v>
      </c>
      <c r="B645" s="78" t="s">
        <v>1009</v>
      </c>
      <c r="C645" s="67" t="s">
        <v>2832</v>
      </c>
      <c r="D645" s="71">
        <v>14713689</v>
      </c>
      <c r="E645" s="71">
        <v>14713689</v>
      </c>
    </row>
    <row r="646" spans="1:5" x14ac:dyDescent="0.25">
      <c r="A646" s="79">
        <v>2022</v>
      </c>
      <c r="B646" s="78" t="s">
        <v>1357</v>
      </c>
      <c r="C646" s="67" t="s">
        <v>2075</v>
      </c>
      <c r="D646" s="71">
        <v>28016013</v>
      </c>
      <c r="E646" s="71">
        <v>28016013</v>
      </c>
    </row>
    <row r="647" spans="1:5" x14ac:dyDescent="0.25">
      <c r="A647" s="79">
        <v>2022</v>
      </c>
      <c r="B647" s="78" t="s">
        <v>1355</v>
      </c>
      <c r="C647" s="67" t="s">
        <v>2023</v>
      </c>
      <c r="D647" s="71">
        <v>32852283</v>
      </c>
      <c r="E647" s="71">
        <v>32852283</v>
      </c>
    </row>
    <row r="648" spans="1:5" x14ac:dyDescent="0.25">
      <c r="A648" s="79">
        <v>2022</v>
      </c>
      <c r="B648" s="78" t="s">
        <v>1933</v>
      </c>
      <c r="C648" s="67" t="s">
        <v>2452</v>
      </c>
      <c r="D648" s="71">
        <v>530770916</v>
      </c>
      <c r="E648" s="71">
        <v>626530517</v>
      </c>
    </row>
    <row r="649" spans="1:5" x14ac:dyDescent="0.25">
      <c r="A649" s="79">
        <v>2022</v>
      </c>
      <c r="B649" s="78" t="s">
        <v>893</v>
      </c>
      <c r="C649" s="67" t="s">
        <v>2627</v>
      </c>
      <c r="D649" s="71">
        <v>9768876</v>
      </c>
      <c r="E649" s="71">
        <v>9768876</v>
      </c>
    </row>
    <row r="650" spans="1:5" x14ac:dyDescent="0.25">
      <c r="A650" s="79">
        <v>2022</v>
      </c>
      <c r="B650" s="78" t="s">
        <v>363</v>
      </c>
      <c r="C650" s="67" t="s">
        <v>1992</v>
      </c>
      <c r="D650" s="71">
        <v>2683012</v>
      </c>
      <c r="E650" s="71">
        <v>2683012</v>
      </c>
    </row>
    <row r="651" spans="1:5" x14ac:dyDescent="0.25">
      <c r="A651" s="79">
        <v>2022</v>
      </c>
      <c r="B651" s="78" t="s">
        <v>1591</v>
      </c>
      <c r="C651" s="67" t="s">
        <v>2142</v>
      </c>
      <c r="D651" s="71">
        <v>36061200</v>
      </c>
      <c r="E651" s="71">
        <v>42914116</v>
      </c>
    </row>
    <row r="652" spans="1:5" x14ac:dyDescent="0.25">
      <c r="A652" s="79">
        <v>2022</v>
      </c>
      <c r="B652" s="78" t="s">
        <v>1591</v>
      </c>
      <c r="C652" s="67" t="s">
        <v>2142</v>
      </c>
      <c r="D652" s="71">
        <v>36061200</v>
      </c>
      <c r="E652" s="71">
        <v>42914116</v>
      </c>
    </row>
    <row r="653" spans="1:5" x14ac:dyDescent="0.25">
      <c r="A653" s="79">
        <v>2022</v>
      </c>
      <c r="B653" s="78" t="s">
        <v>333</v>
      </c>
      <c r="C653" s="67" t="s">
        <v>2184</v>
      </c>
      <c r="D653" s="71">
        <v>6379419</v>
      </c>
      <c r="E653" s="71">
        <v>6379419</v>
      </c>
    </row>
    <row r="654" spans="1:5" x14ac:dyDescent="0.25">
      <c r="A654" s="79">
        <v>2022</v>
      </c>
      <c r="B654" s="78" t="s">
        <v>1425</v>
      </c>
      <c r="C654" s="67" t="s">
        <v>2429</v>
      </c>
      <c r="D654" s="71">
        <v>26657337</v>
      </c>
      <c r="E654" s="71">
        <v>26657337</v>
      </c>
    </row>
    <row r="655" spans="1:5" x14ac:dyDescent="0.25">
      <c r="A655" s="79">
        <v>2022</v>
      </c>
      <c r="B655" s="78" t="s">
        <v>1425</v>
      </c>
      <c r="C655" s="67" t="s">
        <v>2429</v>
      </c>
      <c r="D655" s="71">
        <v>26657337</v>
      </c>
      <c r="E655" s="71">
        <v>26657337</v>
      </c>
    </row>
    <row r="656" spans="1:5" x14ac:dyDescent="0.25">
      <c r="A656" s="79">
        <v>2022</v>
      </c>
      <c r="B656" s="78" t="s">
        <v>1843</v>
      </c>
      <c r="C656" s="67" t="s">
        <v>2470</v>
      </c>
      <c r="D656" s="71">
        <v>1089269453</v>
      </c>
      <c r="E656" s="71">
        <v>1252809232</v>
      </c>
    </row>
    <row r="657" spans="1:5" x14ac:dyDescent="0.25">
      <c r="A657" s="79">
        <v>2022</v>
      </c>
      <c r="B657" s="78" t="s">
        <v>323</v>
      </c>
      <c r="C657" s="67" t="s">
        <v>2158</v>
      </c>
      <c r="D657" s="71">
        <v>2282736</v>
      </c>
      <c r="E657" s="71">
        <v>2282736</v>
      </c>
    </row>
    <row r="658" spans="1:5" x14ac:dyDescent="0.25">
      <c r="A658" s="79">
        <v>2022</v>
      </c>
      <c r="B658" s="78" t="s">
        <v>163</v>
      </c>
      <c r="C658" s="67" t="s">
        <v>2651</v>
      </c>
      <c r="D658" s="71">
        <v>863758</v>
      </c>
      <c r="E658" s="71">
        <v>863758</v>
      </c>
    </row>
    <row r="659" spans="1:5" x14ac:dyDescent="0.25">
      <c r="A659" s="79">
        <v>2022</v>
      </c>
      <c r="B659" s="78" t="s">
        <v>1673</v>
      </c>
      <c r="C659" s="67" t="s">
        <v>2900</v>
      </c>
      <c r="D659" s="71">
        <v>61033245</v>
      </c>
      <c r="E659" s="71">
        <v>70387859</v>
      </c>
    </row>
    <row r="660" spans="1:5" x14ac:dyDescent="0.25">
      <c r="A660" s="79">
        <v>2022</v>
      </c>
      <c r="B660" s="78" t="s">
        <v>1875</v>
      </c>
      <c r="C660" s="67" t="s">
        <v>2833</v>
      </c>
      <c r="D660" s="71">
        <v>677108726</v>
      </c>
      <c r="E660" s="71">
        <v>804546468</v>
      </c>
    </row>
    <row r="661" spans="1:5" x14ac:dyDescent="0.25">
      <c r="A661" s="79">
        <v>2022</v>
      </c>
      <c r="B661" s="78" t="s">
        <v>1137</v>
      </c>
      <c r="C661" s="67" t="s">
        <v>2024</v>
      </c>
      <c r="D661" s="71">
        <v>19642798</v>
      </c>
      <c r="E661" s="71">
        <v>19642798</v>
      </c>
    </row>
    <row r="662" spans="1:5" x14ac:dyDescent="0.25">
      <c r="A662" s="79">
        <v>2022</v>
      </c>
      <c r="B662" s="78" t="s">
        <v>309</v>
      </c>
      <c r="C662" s="67" t="s">
        <v>2006</v>
      </c>
      <c r="D662" s="71">
        <v>1109671</v>
      </c>
      <c r="E662" s="71">
        <v>1109671</v>
      </c>
    </row>
    <row r="663" spans="1:5" x14ac:dyDescent="0.25">
      <c r="A663" s="79">
        <v>2022</v>
      </c>
      <c r="B663" s="78" t="s">
        <v>467</v>
      </c>
      <c r="C663" s="67" t="s">
        <v>2453</v>
      </c>
      <c r="D663" s="71">
        <v>9481965</v>
      </c>
      <c r="E663" s="71">
        <v>9481965</v>
      </c>
    </row>
    <row r="664" spans="1:5" x14ac:dyDescent="0.25">
      <c r="A664" s="79">
        <v>2022</v>
      </c>
      <c r="B664" s="78" t="s">
        <v>1583</v>
      </c>
      <c r="C664" s="67" t="s">
        <v>2704</v>
      </c>
      <c r="D664" s="71">
        <v>54106723</v>
      </c>
      <c r="E664" s="71">
        <v>61108476</v>
      </c>
    </row>
    <row r="665" spans="1:5" x14ac:dyDescent="0.25">
      <c r="A665" s="79">
        <v>2022</v>
      </c>
      <c r="B665" s="78" t="s">
        <v>979</v>
      </c>
      <c r="C665" s="67" t="s">
        <v>2545</v>
      </c>
      <c r="D665" s="71">
        <v>6613912</v>
      </c>
      <c r="E665" s="71">
        <v>6613912</v>
      </c>
    </row>
    <row r="666" spans="1:5" x14ac:dyDescent="0.25">
      <c r="A666" s="79">
        <v>2022</v>
      </c>
      <c r="B666" s="78" t="s">
        <v>1077</v>
      </c>
      <c r="C666" s="67" t="s">
        <v>2642</v>
      </c>
      <c r="D666" s="71">
        <v>15195479</v>
      </c>
      <c r="E666" s="71">
        <v>16185436</v>
      </c>
    </row>
    <row r="667" spans="1:5" x14ac:dyDescent="0.25">
      <c r="A667" s="79">
        <v>2022</v>
      </c>
      <c r="B667" s="78" t="s">
        <v>1495</v>
      </c>
      <c r="C667" s="67" t="s">
        <v>2732</v>
      </c>
      <c r="D667" s="71">
        <v>25625018</v>
      </c>
      <c r="E667" s="71">
        <v>25625018</v>
      </c>
    </row>
    <row r="668" spans="1:5" x14ac:dyDescent="0.25">
      <c r="A668" s="79">
        <v>2022</v>
      </c>
      <c r="B668" s="78" t="s">
        <v>1873</v>
      </c>
      <c r="C668" s="67" t="s">
        <v>2306</v>
      </c>
      <c r="D668" s="71">
        <v>148580189</v>
      </c>
      <c r="E668" s="71">
        <v>173726261</v>
      </c>
    </row>
    <row r="669" spans="1:5" x14ac:dyDescent="0.25">
      <c r="A669" s="79">
        <v>2022</v>
      </c>
      <c r="B669" s="78" t="s">
        <v>1671</v>
      </c>
      <c r="C669" s="67" t="s">
        <v>2048</v>
      </c>
      <c r="D669" s="71">
        <v>67106680</v>
      </c>
      <c r="E669" s="71">
        <v>67106680</v>
      </c>
    </row>
    <row r="670" spans="1:5" x14ac:dyDescent="0.25">
      <c r="A670" s="79">
        <v>2022</v>
      </c>
      <c r="B670" s="78" t="s">
        <v>1309</v>
      </c>
      <c r="C670" s="67" t="s">
        <v>2267</v>
      </c>
      <c r="D670" s="71">
        <v>430553718</v>
      </c>
      <c r="E670" s="71">
        <v>430553718</v>
      </c>
    </row>
    <row r="671" spans="1:5" x14ac:dyDescent="0.25">
      <c r="A671" s="79">
        <v>2022</v>
      </c>
      <c r="B671" s="78" t="s">
        <v>679</v>
      </c>
      <c r="C671" s="67" t="s">
        <v>2398</v>
      </c>
      <c r="D671" s="71">
        <v>5801120</v>
      </c>
      <c r="E671" s="71">
        <v>5801120</v>
      </c>
    </row>
    <row r="672" spans="1:5" x14ac:dyDescent="0.25">
      <c r="A672" s="79">
        <v>2022</v>
      </c>
      <c r="B672" s="78" t="s">
        <v>1247</v>
      </c>
      <c r="C672" s="67" t="s">
        <v>2481</v>
      </c>
      <c r="D672" s="71">
        <v>12944295</v>
      </c>
      <c r="E672" s="71">
        <v>12944295</v>
      </c>
    </row>
    <row r="673" spans="1:5" x14ac:dyDescent="0.25">
      <c r="A673" s="79">
        <v>2022</v>
      </c>
      <c r="B673" s="78" t="s">
        <v>611</v>
      </c>
      <c r="C673" s="67" t="s">
        <v>2494</v>
      </c>
      <c r="D673" s="71">
        <v>2992404</v>
      </c>
      <c r="E673" s="71">
        <v>2992404</v>
      </c>
    </row>
    <row r="674" spans="1:5" x14ac:dyDescent="0.25">
      <c r="A674" s="79">
        <v>2022</v>
      </c>
      <c r="B674" s="78" t="s">
        <v>1761</v>
      </c>
      <c r="C674" s="67" t="s">
        <v>2940</v>
      </c>
      <c r="D674" s="71">
        <v>85190588</v>
      </c>
      <c r="E674" s="71">
        <v>96387775</v>
      </c>
    </row>
    <row r="675" spans="1:5" x14ac:dyDescent="0.25">
      <c r="A675" s="79">
        <v>2022</v>
      </c>
      <c r="B675" s="78" t="s">
        <v>607</v>
      </c>
      <c r="C675" s="67" t="s">
        <v>2482</v>
      </c>
      <c r="D675" s="71">
        <v>3911709</v>
      </c>
      <c r="E675" s="71">
        <v>3911709</v>
      </c>
    </row>
    <row r="676" spans="1:5" x14ac:dyDescent="0.25">
      <c r="A676" s="79">
        <v>2022</v>
      </c>
      <c r="B676" s="78" t="s">
        <v>1851</v>
      </c>
      <c r="C676" s="67" t="s">
        <v>2771</v>
      </c>
      <c r="D676" s="71">
        <v>237129915</v>
      </c>
      <c r="E676" s="71">
        <v>297544353</v>
      </c>
    </row>
    <row r="677" spans="1:5" x14ac:dyDescent="0.25">
      <c r="A677" s="79">
        <v>2022</v>
      </c>
      <c r="B677" s="78" t="s">
        <v>243</v>
      </c>
      <c r="C677" s="67" t="s">
        <v>2610</v>
      </c>
      <c r="D677" s="71">
        <v>1301729</v>
      </c>
      <c r="E677" s="71">
        <v>1301729</v>
      </c>
    </row>
    <row r="678" spans="1:5" x14ac:dyDescent="0.25">
      <c r="A678" s="79">
        <v>2022</v>
      </c>
      <c r="B678" s="78" t="s">
        <v>919</v>
      </c>
      <c r="C678" s="67" t="s">
        <v>1987</v>
      </c>
      <c r="D678" s="71">
        <v>7751728</v>
      </c>
      <c r="E678" s="71">
        <v>7751728</v>
      </c>
    </row>
    <row r="679" spans="1:5" x14ac:dyDescent="0.25">
      <c r="A679" s="79">
        <v>2022</v>
      </c>
      <c r="B679" s="78" t="s">
        <v>1113</v>
      </c>
      <c r="C679" s="67" t="s">
        <v>2268</v>
      </c>
      <c r="D679" s="71">
        <v>142149000</v>
      </c>
      <c r="E679" s="71">
        <v>142149000</v>
      </c>
    </row>
    <row r="680" spans="1:5" x14ac:dyDescent="0.25">
      <c r="A680" s="79">
        <v>2022</v>
      </c>
      <c r="B680" s="78" t="s">
        <v>1779</v>
      </c>
      <c r="C680" s="67" t="s">
        <v>2611</v>
      </c>
      <c r="D680" s="71">
        <v>103363195</v>
      </c>
      <c r="E680" s="71">
        <v>141060977</v>
      </c>
    </row>
    <row r="681" spans="1:5" x14ac:dyDescent="0.25">
      <c r="A681" s="79">
        <v>2022</v>
      </c>
      <c r="B681" s="78" t="s">
        <v>1817</v>
      </c>
      <c r="C681" s="67" t="s">
        <v>2161</v>
      </c>
      <c r="D681" s="71">
        <v>190209777</v>
      </c>
      <c r="E681" s="71">
        <v>208025056</v>
      </c>
    </row>
    <row r="682" spans="1:5" x14ac:dyDescent="0.25">
      <c r="A682" s="79">
        <v>2022</v>
      </c>
      <c r="B682" s="78" t="s">
        <v>1919</v>
      </c>
      <c r="C682" s="67" t="s">
        <v>2574</v>
      </c>
      <c r="D682" s="71">
        <v>383545201</v>
      </c>
      <c r="E682" s="71">
        <v>395805906</v>
      </c>
    </row>
    <row r="683" spans="1:5" x14ac:dyDescent="0.25">
      <c r="A683" s="79">
        <v>2022</v>
      </c>
      <c r="B683" s="78" t="s">
        <v>1335</v>
      </c>
      <c r="C683" s="67" t="s">
        <v>2877</v>
      </c>
      <c r="D683" s="71">
        <v>28532345</v>
      </c>
      <c r="E683" s="71">
        <v>28532345</v>
      </c>
    </row>
    <row r="684" spans="1:5" x14ac:dyDescent="0.25">
      <c r="A684" s="79">
        <v>2022</v>
      </c>
      <c r="B684" s="78" t="s">
        <v>131</v>
      </c>
      <c r="C684" s="67" t="s">
        <v>2185</v>
      </c>
      <c r="D684" s="71">
        <v>1090374</v>
      </c>
      <c r="E684" s="71">
        <v>1090374</v>
      </c>
    </row>
    <row r="685" spans="1:5" x14ac:dyDescent="0.25">
      <c r="A685" s="79">
        <v>2022</v>
      </c>
      <c r="B685" s="78" t="s">
        <v>1103</v>
      </c>
      <c r="C685" s="67" t="s">
        <v>2864</v>
      </c>
      <c r="D685" s="71">
        <v>9122020</v>
      </c>
      <c r="E685" s="71">
        <v>9122020</v>
      </c>
    </row>
    <row r="686" spans="1:5" x14ac:dyDescent="0.25">
      <c r="A686" s="79">
        <v>2022</v>
      </c>
      <c r="B686" s="78" t="s">
        <v>395</v>
      </c>
      <c r="C686" s="67" t="s">
        <v>2888</v>
      </c>
      <c r="D686" s="71">
        <v>1497927</v>
      </c>
      <c r="E686" s="71">
        <v>1497927</v>
      </c>
    </row>
    <row r="687" spans="1:5" x14ac:dyDescent="0.25">
      <c r="A687" s="79">
        <v>2022</v>
      </c>
      <c r="B687" s="78" t="s">
        <v>167</v>
      </c>
      <c r="C687" s="67" t="s">
        <v>2415</v>
      </c>
      <c r="D687" s="71">
        <v>2958082</v>
      </c>
      <c r="E687" s="71">
        <v>2958082</v>
      </c>
    </row>
    <row r="688" spans="1:5" x14ac:dyDescent="0.25">
      <c r="A688" s="79">
        <v>2022</v>
      </c>
      <c r="B688" s="78" t="s">
        <v>1937</v>
      </c>
      <c r="C688" s="67" t="s">
        <v>2824</v>
      </c>
      <c r="D688" s="71">
        <v>643716660</v>
      </c>
      <c r="E688" s="71">
        <v>683955811</v>
      </c>
    </row>
    <row r="689" spans="1:5" x14ac:dyDescent="0.25">
      <c r="A689" s="79">
        <v>2022</v>
      </c>
      <c r="B689" s="78" t="s">
        <v>119</v>
      </c>
      <c r="C689" s="67" t="s">
        <v>2379</v>
      </c>
      <c r="D689" s="71">
        <v>936929</v>
      </c>
      <c r="E689" s="71">
        <v>936929</v>
      </c>
    </row>
    <row r="690" spans="1:5" x14ac:dyDescent="0.25">
      <c r="A690" s="79">
        <v>2022</v>
      </c>
      <c r="B690" s="78" t="s">
        <v>1105</v>
      </c>
      <c r="C690" s="67" t="s">
        <v>2483</v>
      </c>
      <c r="D690" s="71">
        <v>7214180</v>
      </c>
      <c r="E690" s="71">
        <v>7214180</v>
      </c>
    </row>
    <row r="691" spans="1:5" x14ac:dyDescent="0.25">
      <c r="A691" s="79">
        <v>2022</v>
      </c>
      <c r="B691" s="78" t="s">
        <v>1229</v>
      </c>
      <c r="C691" s="67" t="s">
        <v>2471</v>
      </c>
      <c r="D691" s="71">
        <v>27190079</v>
      </c>
      <c r="E691" s="71">
        <v>30309733</v>
      </c>
    </row>
    <row r="692" spans="1:5" x14ac:dyDescent="0.25">
      <c r="A692" s="79">
        <v>2022</v>
      </c>
      <c r="B692" s="78" t="s">
        <v>365</v>
      </c>
      <c r="C692" s="67" t="s">
        <v>2669</v>
      </c>
      <c r="D692" s="71">
        <v>6218959</v>
      </c>
      <c r="E692" s="71">
        <v>6255359</v>
      </c>
    </row>
    <row r="693" spans="1:5" x14ac:dyDescent="0.25">
      <c r="A693" s="79">
        <v>2022</v>
      </c>
      <c r="B693" s="78" t="s">
        <v>1051</v>
      </c>
      <c r="C693" s="67" t="s">
        <v>2605</v>
      </c>
      <c r="D693" s="71">
        <v>5245935</v>
      </c>
      <c r="E693" s="71">
        <v>5245935</v>
      </c>
    </row>
    <row r="694" spans="1:5" x14ac:dyDescent="0.25">
      <c r="A694" s="79">
        <v>2022</v>
      </c>
      <c r="B694" s="78" t="s">
        <v>609</v>
      </c>
      <c r="C694" s="67" t="s">
        <v>2463</v>
      </c>
      <c r="D694" s="71">
        <v>3878506</v>
      </c>
      <c r="E694" s="71">
        <v>3878506</v>
      </c>
    </row>
    <row r="695" spans="1:5" x14ac:dyDescent="0.25">
      <c r="A695" s="79">
        <v>2022</v>
      </c>
      <c r="B695" s="78" t="s">
        <v>589</v>
      </c>
      <c r="C695" s="67" t="s">
        <v>2677</v>
      </c>
      <c r="D695" s="71">
        <v>5393546</v>
      </c>
      <c r="E695" s="71">
        <v>5393546</v>
      </c>
    </row>
    <row r="696" spans="1:5" x14ac:dyDescent="0.25">
      <c r="A696" s="79">
        <v>2022</v>
      </c>
      <c r="B696" s="78" t="s">
        <v>1149</v>
      </c>
      <c r="C696" s="67" t="s">
        <v>2533</v>
      </c>
      <c r="D696" s="71">
        <v>60953212</v>
      </c>
      <c r="E696" s="71">
        <v>70004090</v>
      </c>
    </row>
    <row r="697" spans="1:5" x14ac:dyDescent="0.25">
      <c r="A697" s="79">
        <v>2022</v>
      </c>
      <c r="B697" s="78" t="s">
        <v>583</v>
      </c>
      <c r="C697" s="67" t="s">
        <v>2757</v>
      </c>
      <c r="D697" s="71">
        <v>9023503</v>
      </c>
      <c r="E697" s="71">
        <v>9023503</v>
      </c>
    </row>
    <row r="698" spans="1:5" x14ac:dyDescent="0.25">
      <c r="A698" s="79">
        <v>2022</v>
      </c>
      <c r="B698" s="78" t="s">
        <v>1505</v>
      </c>
      <c r="C698" s="67" t="s">
        <v>2353</v>
      </c>
      <c r="D698" s="71">
        <v>35263820</v>
      </c>
      <c r="E698" s="71">
        <v>45087339</v>
      </c>
    </row>
    <row r="699" spans="1:5" x14ac:dyDescent="0.25">
      <c r="A699" s="79">
        <v>2022</v>
      </c>
      <c r="B699" s="78" t="s">
        <v>319</v>
      </c>
      <c r="C699" s="67" t="s">
        <v>2747</v>
      </c>
      <c r="D699" s="71">
        <v>5403689</v>
      </c>
      <c r="E699" s="71">
        <v>5403689</v>
      </c>
    </row>
    <row r="700" spans="1:5" x14ac:dyDescent="0.25">
      <c r="A700" s="79">
        <v>2022</v>
      </c>
      <c r="B700" s="78" t="s">
        <v>1649</v>
      </c>
      <c r="C700" s="67" t="s">
        <v>2088</v>
      </c>
      <c r="D700" s="71">
        <v>74760261</v>
      </c>
      <c r="E700" s="71">
        <v>90696397</v>
      </c>
    </row>
    <row r="701" spans="1:5" x14ac:dyDescent="0.25">
      <c r="A701" s="79">
        <v>2022</v>
      </c>
      <c r="B701" s="78" t="s">
        <v>603</v>
      </c>
      <c r="C701" s="67" t="s">
        <v>2430</v>
      </c>
      <c r="D701" s="71">
        <v>6140744</v>
      </c>
      <c r="E701" s="71">
        <v>6140744</v>
      </c>
    </row>
    <row r="702" spans="1:5" x14ac:dyDescent="0.25">
      <c r="A702" s="79">
        <v>2022</v>
      </c>
      <c r="B702" s="78" t="s">
        <v>713</v>
      </c>
      <c r="C702" s="67" t="s">
        <v>2336</v>
      </c>
      <c r="D702" s="71">
        <v>7684975</v>
      </c>
      <c r="E702" s="71">
        <v>7684975</v>
      </c>
    </row>
    <row r="703" spans="1:5" x14ac:dyDescent="0.25">
      <c r="A703" s="79">
        <v>2022</v>
      </c>
      <c r="B703" s="78" t="s">
        <v>341</v>
      </c>
      <c r="C703" s="67" t="s">
        <v>2564</v>
      </c>
      <c r="D703" s="71">
        <v>2183427</v>
      </c>
      <c r="E703" s="71">
        <v>2861416</v>
      </c>
    </row>
    <row r="704" spans="1:5" x14ac:dyDescent="0.25">
      <c r="A704" s="79">
        <v>2022</v>
      </c>
      <c r="B704" s="78" t="s">
        <v>1483</v>
      </c>
      <c r="C704" s="67" t="s">
        <v>2634</v>
      </c>
      <c r="D704" s="71">
        <v>29423229</v>
      </c>
      <c r="E704" s="71">
        <v>36799523</v>
      </c>
    </row>
    <row r="705" spans="1:5" x14ac:dyDescent="0.25">
      <c r="A705" s="79">
        <v>2022</v>
      </c>
      <c r="B705" s="78" t="s">
        <v>1909</v>
      </c>
      <c r="C705" s="67" t="s">
        <v>2577</v>
      </c>
      <c r="D705" s="71">
        <v>627525136</v>
      </c>
      <c r="E705" s="71">
        <v>686827214</v>
      </c>
    </row>
    <row r="706" spans="1:5" x14ac:dyDescent="0.25">
      <c r="A706" s="79">
        <v>2022</v>
      </c>
      <c r="B706" s="78" t="s">
        <v>1909</v>
      </c>
      <c r="C706" s="67" t="s">
        <v>2577</v>
      </c>
      <c r="D706" s="71">
        <v>627525136</v>
      </c>
      <c r="E706" s="71">
        <v>686827214</v>
      </c>
    </row>
    <row r="707" spans="1:5" x14ac:dyDescent="0.25">
      <c r="A707" s="79">
        <v>2022</v>
      </c>
      <c r="B707" s="78" t="s">
        <v>1169</v>
      </c>
      <c r="C707" s="67" t="s">
        <v>2288</v>
      </c>
      <c r="D707" s="71">
        <v>175666530</v>
      </c>
      <c r="E707" s="71">
        <v>200273887</v>
      </c>
    </row>
    <row r="708" spans="1:5" x14ac:dyDescent="0.25">
      <c r="A708" s="79">
        <v>2022</v>
      </c>
      <c r="B708" s="78" t="s">
        <v>1885</v>
      </c>
      <c r="C708" s="67" t="s">
        <v>2226</v>
      </c>
      <c r="D708" s="71">
        <v>183336813</v>
      </c>
      <c r="E708" s="71">
        <v>194094914</v>
      </c>
    </row>
    <row r="709" spans="1:5" x14ac:dyDescent="0.25">
      <c r="A709" s="79">
        <v>2022</v>
      </c>
      <c r="B709" s="78" t="s">
        <v>869</v>
      </c>
      <c r="C709" s="67" t="s">
        <v>2391</v>
      </c>
      <c r="D709" s="71">
        <v>7178556</v>
      </c>
      <c r="E709" s="71">
        <v>7178556</v>
      </c>
    </row>
    <row r="710" spans="1:5" x14ac:dyDescent="0.25">
      <c r="A710" s="79">
        <v>2022</v>
      </c>
      <c r="B710" s="78" t="s">
        <v>889</v>
      </c>
      <c r="C710" s="67" t="s">
        <v>2168</v>
      </c>
      <c r="D710" s="71">
        <v>9115374</v>
      </c>
      <c r="E710" s="71">
        <v>9115374</v>
      </c>
    </row>
    <row r="711" spans="1:5" x14ac:dyDescent="0.25">
      <c r="A711" s="79">
        <v>2022</v>
      </c>
      <c r="B711" s="78" t="s">
        <v>883</v>
      </c>
      <c r="C711" s="67" t="s">
        <v>2889</v>
      </c>
      <c r="D711" s="71">
        <v>8313975</v>
      </c>
      <c r="E711" s="71">
        <v>8313975</v>
      </c>
    </row>
    <row r="712" spans="1:5" x14ac:dyDescent="0.25">
      <c r="A712" s="79">
        <v>2022</v>
      </c>
      <c r="B712" s="78" t="s">
        <v>591</v>
      </c>
      <c r="C712" s="67" t="s">
        <v>2049</v>
      </c>
      <c r="D712" s="71">
        <v>2736937</v>
      </c>
      <c r="E712" s="71">
        <v>2736937</v>
      </c>
    </row>
    <row r="713" spans="1:5" x14ac:dyDescent="0.25">
      <c r="A713" s="79">
        <v>2022</v>
      </c>
      <c r="B713" s="78" t="s">
        <v>815</v>
      </c>
      <c r="C713" s="67" t="s">
        <v>2392</v>
      </c>
      <c r="D713" s="71">
        <v>4779416</v>
      </c>
      <c r="E713" s="71">
        <v>4779416</v>
      </c>
    </row>
    <row r="714" spans="1:5" x14ac:dyDescent="0.25">
      <c r="A714" s="79">
        <v>2022</v>
      </c>
      <c r="B714" s="78" t="s">
        <v>975</v>
      </c>
      <c r="C714" s="67" t="s">
        <v>2055</v>
      </c>
      <c r="D714" s="71">
        <v>12000741</v>
      </c>
      <c r="E714" s="71">
        <v>12000741</v>
      </c>
    </row>
    <row r="715" spans="1:5" x14ac:dyDescent="0.25">
      <c r="A715" s="79">
        <v>2022</v>
      </c>
      <c r="B715" s="78" t="s">
        <v>155</v>
      </c>
      <c r="C715" s="67" t="s">
        <v>2007</v>
      </c>
      <c r="D715" s="71">
        <v>1148235</v>
      </c>
      <c r="E715" s="71">
        <v>1148235</v>
      </c>
    </row>
    <row r="716" spans="1:5" x14ac:dyDescent="0.25">
      <c r="A716" s="79">
        <v>2022</v>
      </c>
      <c r="B716" s="78" t="s">
        <v>1827</v>
      </c>
      <c r="C716" s="67" t="s">
        <v>2689</v>
      </c>
      <c r="D716" s="71">
        <v>735876370</v>
      </c>
      <c r="E716" s="71">
        <v>794533444</v>
      </c>
    </row>
    <row r="717" spans="1:5" x14ac:dyDescent="0.25">
      <c r="A717" s="79">
        <v>2022</v>
      </c>
      <c r="B717" s="78" t="s">
        <v>361</v>
      </c>
      <c r="C717" s="67" t="s">
        <v>2464</v>
      </c>
      <c r="D717" s="71">
        <v>1536506</v>
      </c>
      <c r="E717" s="71">
        <v>1536506</v>
      </c>
    </row>
    <row r="718" spans="1:5" x14ac:dyDescent="0.25">
      <c r="A718" s="79">
        <v>2022</v>
      </c>
      <c r="B718" s="78" t="s">
        <v>117</v>
      </c>
      <c r="C718" s="67" t="s">
        <v>2245</v>
      </c>
      <c r="D718" s="71">
        <v>560357</v>
      </c>
      <c r="E718" s="71">
        <v>560357</v>
      </c>
    </row>
    <row r="719" spans="1:5" x14ac:dyDescent="0.25">
      <c r="A719" s="79">
        <v>2022</v>
      </c>
      <c r="B719" s="78" t="s">
        <v>1593</v>
      </c>
      <c r="C719" s="67" t="s">
        <v>2585</v>
      </c>
      <c r="D719" s="71">
        <v>54425554</v>
      </c>
      <c r="E719" s="71">
        <v>58501829</v>
      </c>
    </row>
    <row r="720" spans="1:5" x14ac:dyDescent="0.25">
      <c r="A720" s="79">
        <v>2022</v>
      </c>
      <c r="B720" s="78" t="s">
        <v>269</v>
      </c>
      <c r="C720" s="67" t="s">
        <v>2678</v>
      </c>
      <c r="D720" s="71">
        <v>3366667</v>
      </c>
      <c r="E720" s="71">
        <v>3366667</v>
      </c>
    </row>
    <row r="721" spans="1:5" x14ac:dyDescent="0.25">
      <c r="A721" s="79">
        <v>2022</v>
      </c>
      <c r="B721" s="78" t="s">
        <v>959</v>
      </c>
      <c r="C721" s="67" t="s">
        <v>2136</v>
      </c>
      <c r="D721" s="71">
        <v>10890326</v>
      </c>
      <c r="E721" s="71">
        <v>10890326</v>
      </c>
    </row>
    <row r="722" spans="1:5" x14ac:dyDescent="0.25">
      <c r="A722" s="79">
        <v>2022</v>
      </c>
      <c r="B722" s="78" t="s">
        <v>1663</v>
      </c>
      <c r="C722" s="67" t="s">
        <v>2679</v>
      </c>
      <c r="D722" s="71">
        <v>61463630</v>
      </c>
      <c r="E722" s="71">
        <v>62133580</v>
      </c>
    </row>
    <row r="723" spans="1:5" x14ac:dyDescent="0.25">
      <c r="A723" s="79">
        <v>2022</v>
      </c>
      <c r="B723" s="78" t="s">
        <v>1707</v>
      </c>
      <c r="C723" s="67" t="s">
        <v>2690</v>
      </c>
      <c r="D723" s="71">
        <v>322643643</v>
      </c>
      <c r="E723" s="71">
        <v>373764341</v>
      </c>
    </row>
    <row r="724" spans="1:5" x14ac:dyDescent="0.25">
      <c r="A724" s="79">
        <v>2022</v>
      </c>
      <c r="B724" s="78" t="s">
        <v>1237</v>
      </c>
      <c r="C724" s="67" t="s">
        <v>2096</v>
      </c>
      <c r="D724" s="71">
        <v>21085710</v>
      </c>
      <c r="E724" s="71">
        <v>21085710</v>
      </c>
    </row>
    <row r="725" spans="1:5" x14ac:dyDescent="0.25">
      <c r="A725" s="79">
        <v>2022</v>
      </c>
      <c r="B725" s="78" t="s">
        <v>211</v>
      </c>
      <c r="C725" s="67" t="s">
        <v>2319</v>
      </c>
      <c r="D725" s="71">
        <v>930798</v>
      </c>
      <c r="E725" s="71">
        <v>930798</v>
      </c>
    </row>
    <row r="726" spans="1:5" x14ac:dyDescent="0.25">
      <c r="A726" s="79">
        <v>2022</v>
      </c>
      <c r="B726" s="78" t="s">
        <v>617</v>
      </c>
      <c r="C726" s="67" t="s">
        <v>2758</v>
      </c>
      <c r="D726" s="71">
        <v>7639806</v>
      </c>
      <c r="E726" s="71">
        <v>7639806</v>
      </c>
    </row>
    <row r="727" spans="1:5" x14ac:dyDescent="0.25">
      <c r="A727" s="79">
        <v>2022</v>
      </c>
      <c r="B727" s="78" t="s">
        <v>1699</v>
      </c>
      <c r="C727" s="67" t="s">
        <v>1997</v>
      </c>
      <c r="D727" s="71">
        <v>49193512</v>
      </c>
      <c r="E727" s="71">
        <v>51263014</v>
      </c>
    </row>
    <row r="728" spans="1:5" x14ac:dyDescent="0.25">
      <c r="A728" s="79">
        <v>2022</v>
      </c>
      <c r="B728" s="78" t="s">
        <v>1699</v>
      </c>
      <c r="C728" s="67" t="s">
        <v>1997</v>
      </c>
      <c r="D728" s="71">
        <v>49193512</v>
      </c>
      <c r="E728" s="71">
        <v>51263014</v>
      </c>
    </row>
    <row r="729" spans="1:5" x14ac:dyDescent="0.25">
      <c r="A729" s="79">
        <v>2022</v>
      </c>
      <c r="B729" s="78" t="s">
        <v>1561</v>
      </c>
      <c r="C729" s="67" t="s">
        <v>2454</v>
      </c>
      <c r="D729" s="71">
        <v>64083598</v>
      </c>
      <c r="E729" s="71">
        <v>64920006</v>
      </c>
    </row>
    <row r="730" spans="1:5" x14ac:dyDescent="0.25">
      <c r="A730" s="79">
        <v>2022</v>
      </c>
      <c r="B730" s="78" t="s">
        <v>489</v>
      </c>
      <c r="C730" s="67" t="s">
        <v>2534</v>
      </c>
      <c r="D730" s="71">
        <v>4024991</v>
      </c>
      <c r="E730" s="71">
        <v>4024991</v>
      </c>
    </row>
    <row r="731" spans="1:5" x14ac:dyDescent="0.25">
      <c r="A731" s="79">
        <v>2022</v>
      </c>
      <c r="B731" s="78" t="s">
        <v>717</v>
      </c>
      <c r="C731" s="67" t="s">
        <v>1993</v>
      </c>
      <c r="D731" s="71">
        <v>4167933</v>
      </c>
      <c r="E731" s="71">
        <v>4167933</v>
      </c>
    </row>
    <row r="732" spans="1:5" x14ac:dyDescent="0.25">
      <c r="A732" s="79">
        <v>2022</v>
      </c>
      <c r="B732" s="78" t="s">
        <v>1393</v>
      </c>
      <c r="C732" s="67" t="s">
        <v>2440</v>
      </c>
      <c r="D732" s="71">
        <v>38513716</v>
      </c>
      <c r="E732" s="71">
        <v>38513716</v>
      </c>
    </row>
    <row r="733" spans="1:5" x14ac:dyDescent="0.25">
      <c r="A733" s="79">
        <v>2022</v>
      </c>
      <c r="B733" s="78" t="s">
        <v>1361</v>
      </c>
      <c r="C733" s="67" t="s">
        <v>2635</v>
      </c>
      <c r="D733" s="71">
        <v>22856185</v>
      </c>
      <c r="E733" s="71">
        <v>26598576</v>
      </c>
    </row>
    <row r="734" spans="1:5" x14ac:dyDescent="0.25">
      <c r="A734" s="79">
        <v>2022</v>
      </c>
      <c r="B734" s="78" t="s">
        <v>1391</v>
      </c>
      <c r="C734" s="67" t="s">
        <v>2748</v>
      </c>
      <c r="D734" s="71">
        <v>46527902</v>
      </c>
      <c r="E734" s="71">
        <v>46527902</v>
      </c>
    </row>
    <row r="735" spans="1:5" x14ac:dyDescent="0.25">
      <c r="A735" s="79">
        <v>2022</v>
      </c>
      <c r="B735" s="78" t="s">
        <v>305</v>
      </c>
      <c r="C735" s="67" t="s">
        <v>2851</v>
      </c>
      <c r="D735" s="71">
        <v>1728632</v>
      </c>
      <c r="E735" s="71">
        <v>1728632</v>
      </c>
    </row>
    <row r="736" spans="1:5" x14ac:dyDescent="0.25">
      <c r="A736" s="79">
        <v>2022</v>
      </c>
      <c r="B736" s="78" t="s">
        <v>819</v>
      </c>
      <c r="C736" s="67" t="s">
        <v>2159</v>
      </c>
      <c r="D736" s="71">
        <v>10734403</v>
      </c>
      <c r="E736" s="71">
        <v>10734403</v>
      </c>
    </row>
    <row r="737" spans="1:5" x14ac:dyDescent="0.25">
      <c r="A737" s="79">
        <v>2022</v>
      </c>
      <c r="B737" s="78" t="s">
        <v>819</v>
      </c>
      <c r="C737" s="67" t="s">
        <v>2159</v>
      </c>
      <c r="D737" s="71">
        <v>10734403</v>
      </c>
      <c r="E737" s="71">
        <v>10734403</v>
      </c>
    </row>
    <row r="738" spans="1:5" x14ac:dyDescent="0.25">
      <c r="A738" s="79">
        <v>2022</v>
      </c>
      <c r="B738" s="78" t="s">
        <v>681</v>
      </c>
      <c r="C738" s="67" t="s">
        <v>2237</v>
      </c>
      <c r="D738" s="71">
        <v>5117477</v>
      </c>
      <c r="E738" s="71">
        <v>5117477</v>
      </c>
    </row>
    <row r="739" spans="1:5" x14ac:dyDescent="0.25">
      <c r="A739" s="79">
        <v>2022</v>
      </c>
      <c r="B739" s="78" t="s">
        <v>1107</v>
      </c>
      <c r="C739" s="67" t="s">
        <v>2066</v>
      </c>
      <c r="D739" s="71">
        <v>13878758</v>
      </c>
      <c r="E739" s="71">
        <v>13878758</v>
      </c>
    </row>
    <row r="740" spans="1:5" x14ac:dyDescent="0.25">
      <c r="A740" s="79">
        <v>2022</v>
      </c>
      <c r="B740" s="78" t="s">
        <v>877</v>
      </c>
      <c r="C740" s="67" t="s">
        <v>2149</v>
      </c>
      <c r="D740" s="71">
        <v>5297767</v>
      </c>
      <c r="E740" s="71">
        <v>5297767</v>
      </c>
    </row>
    <row r="741" spans="1:5" x14ac:dyDescent="0.25">
      <c r="A741" s="79">
        <v>2022</v>
      </c>
      <c r="B741" s="78" t="s">
        <v>1145</v>
      </c>
      <c r="C741" s="67" t="s">
        <v>2380</v>
      </c>
      <c r="D741" s="71">
        <v>16607645</v>
      </c>
      <c r="E741" s="71">
        <v>16607645</v>
      </c>
    </row>
    <row r="742" spans="1:5" x14ac:dyDescent="0.25">
      <c r="A742" s="79">
        <v>2022</v>
      </c>
      <c r="B742" s="78" t="s">
        <v>623</v>
      </c>
      <c r="C742" s="67" t="s">
        <v>2869</v>
      </c>
      <c r="D742" s="71">
        <v>14462660</v>
      </c>
      <c r="E742" s="71">
        <v>14462660</v>
      </c>
    </row>
    <row r="743" spans="1:5" x14ac:dyDescent="0.25">
      <c r="A743" s="79">
        <v>2022</v>
      </c>
      <c r="B743" s="78" t="s">
        <v>281</v>
      </c>
      <c r="C743" s="67" t="s">
        <v>2112</v>
      </c>
      <c r="D743" s="71">
        <v>14643059</v>
      </c>
      <c r="E743" s="71">
        <v>14643059</v>
      </c>
    </row>
    <row r="744" spans="1:5" x14ac:dyDescent="0.25">
      <c r="A744" s="79">
        <v>2022</v>
      </c>
      <c r="B744" s="78" t="s">
        <v>281</v>
      </c>
      <c r="C744" s="67" t="s">
        <v>2112</v>
      </c>
      <c r="D744" s="71">
        <v>14643059</v>
      </c>
      <c r="E744" s="71">
        <v>14643059</v>
      </c>
    </row>
    <row r="745" spans="1:5" x14ac:dyDescent="0.25">
      <c r="A745" s="79">
        <v>2022</v>
      </c>
      <c r="B745" s="78" t="s">
        <v>229</v>
      </c>
      <c r="C745" s="67" t="s">
        <v>2307</v>
      </c>
      <c r="D745" s="71">
        <v>664122</v>
      </c>
      <c r="E745" s="71">
        <v>664122</v>
      </c>
    </row>
    <row r="746" spans="1:5" x14ac:dyDescent="0.25">
      <c r="A746" s="79">
        <v>2022</v>
      </c>
      <c r="B746" s="78" t="s">
        <v>409</v>
      </c>
      <c r="C746" s="67" t="s">
        <v>2359</v>
      </c>
      <c r="D746" s="71">
        <v>6540905</v>
      </c>
      <c r="E746" s="71">
        <v>6540905</v>
      </c>
    </row>
    <row r="747" spans="1:5" x14ac:dyDescent="0.25">
      <c r="A747" s="79">
        <v>2022</v>
      </c>
      <c r="B747" s="78" t="s">
        <v>575</v>
      </c>
      <c r="C747" s="67" t="s">
        <v>2326</v>
      </c>
      <c r="D747" s="71">
        <v>9611827</v>
      </c>
      <c r="E747" s="71">
        <v>9611827</v>
      </c>
    </row>
    <row r="748" spans="1:5" x14ac:dyDescent="0.25">
      <c r="A748" s="79">
        <v>2022</v>
      </c>
      <c r="B748" s="78" t="s">
        <v>245</v>
      </c>
      <c r="C748" s="67" t="s">
        <v>2008</v>
      </c>
      <c r="D748" s="71">
        <v>1897566</v>
      </c>
      <c r="E748" s="71">
        <v>1897566</v>
      </c>
    </row>
    <row r="749" spans="1:5" x14ac:dyDescent="0.25">
      <c r="A749" s="79">
        <v>2022</v>
      </c>
      <c r="B749" s="78" t="s">
        <v>1083</v>
      </c>
      <c r="C749" s="67" t="s">
        <v>2037</v>
      </c>
      <c r="D749" s="71">
        <v>33871256</v>
      </c>
      <c r="E749" s="71">
        <v>33871256</v>
      </c>
    </row>
    <row r="750" spans="1:5" x14ac:dyDescent="0.25">
      <c r="A750" s="79">
        <v>2022</v>
      </c>
      <c r="B750" s="78" t="s">
        <v>1287</v>
      </c>
      <c r="C750" s="67" t="s">
        <v>2056</v>
      </c>
      <c r="D750" s="71">
        <v>30050241</v>
      </c>
      <c r="E750" s="71">
        <v>30159405</v>
      </c>
    </row>
    <row r="751" spans="1:5" x14ac:dyDescent="0.25">
      <c r="A751" s="79">
        <v>2022</v>
      </c>
      <c r="B751" s="78" t="s">
        <v>541</v>
      </c>
      <c r="C751" s="67" t="s">
        <v>2455</v>
      </c>
      <c r="D751" s="71">
        <v>3787810</v>
      </c>
      <c r="E751" s="71">
        <v>3787810</v>
      </c>
    </row>
    <row r="752" spans="1:5" x14ac:dyDescent="0.25">
      <c r="A752" s="79">
        <v>2022</v>
      </c>
      <c r="B752" s="78" t="s">
        <v>1865</v>
      </c>
      <c r="C752" s="67" t="s">
        <v>2620</v>
      </c>
      <c r="D752" s="71">
        <v>156849270</v>
      </c>
      <c r="E752" s="71">
        <v>164344532</v>
      </c>
    </row>
    <row r="753" spans="1:5" x14ac:dyDescent="0.25">
      <c r="A753" s="79">
        <v>2022</v>
      </c>
      <c r="B753" s="78" t="s">
        <v>213</v>
      </c>
      <c r="C753" s="67" t="s">
        <v>2724</v>
      </c>
      <c r="D753" s="71">
        <v>1185237</v>
      </c>
      <c r="E753" s="71">
        <v>1185237</v>
      </c>
    </row>
    <row r="754" spans="1:5" x14ac:dyDescent="0.25">
      <c r="A754" s="79">
        <v>2022</v>
      </c>
      <c r="B754" s="78" t="s">
        <v>1313</v>
      </c>
      <c r="C754" s="67" t="s">
        <v>2227</v>
      </c>
      <c r="D754" s="71">
        <v>28701659</v>
      </c>
      <c r="E754" s="71">
        <v>28701659</v>
      </c>
    </row>
    <row r="755" spans="1:5" x14ac:dyDescent="0.25">
      <c r="A755" s="79">
        <v>2022</v>
      </c>
      <c r="B755" s="78" t="s">
        <v>1629</v>
      </c>
      <c r="C755" s="67" t="s">
        <v>2345</v>
      </c>
      <c r="D755" s="71">
        <v>70840905</v>
      </c>
      <c r="E755" s="71">
        <v>70840905</v>
      </c>
    </row>
    <row r="756" spans="1:5" x14ac:dyDescent="0.25">
      <c r="A756" s="79">
        <v>2022</v>
      </c>
      <c r="B756" s="78" t="s">
        <v>625</v>
      </c>
      <c r="C756" s="67" t="s">
        <v>2076</v>
      </c>
      <c r="D756" s="71">
        <v>3556740</v>
      </c>
      <c r="E756" s="71">
        <v>3556740</v>
      </c>
    </row>
    <row r="757" spans="1:5" x14ac:dyDescent="0.25">
      <c r="A757" s="79">
        <v>2022</v>
      </c>
      <c r="B757" s="78" t="s">
        <v>1631</v>
      </c>
      <c r="C757" s="67" t="s">
        <v>2670</v>
      </c>
      <c r="D757" s="71">
        <v>76955524</v>
      </c>
      <c r="E757" s="71">
        <v>77152345</v>
      </c>
    </row>
    <row r="758" spans="1:5" x14ac:dyDescent="0.25">
      <c r="A758" s="79">
        <v>2022</v>
      </c>
      <c r="B758" s="78" t="s">
        <v>809</v>
      </c>
      <c r="C758" s="67" t="s">
        <v>2416</v>
      </c>
      <c r="D758" s="71">
        <v>20714820</v>
      </c>
      <c r="E758" s="71">
        <v>21523323</v>
      </c>
    </row>
    <row r="759" spans="1:5" x14ac:dyDescent="0.25">
      <c r="A759" s="79">
        <v>2022</v>
      </c>
      <c r="B759" s="78" t="s">
        <v>781</v>
      </c>
      <c r="C759" s="67" t="s">
        <v>2597</v>
      </c>
      <c r="D759" s="71">
        <v>5670242</v>
      </c>
      <c r="E759" s="71">
        <v>5670242</v>
      </c>
    </row>
    <row r="760" spans="1:5" x14ac:dyDescent="0.25">
      <c r="A760" s="79">
        <v>2022</v>
      </c>
      <c r="B760" s="78" t="s">
        <v>1327</v>
      </c>
      <c r="C760" s="67" t="s">
        <v>2408</v>
      </c>
      <c r="D760" s="71">
        <v>24028021</v>
      </c>
      <c r="E760" s="71">
        <v>24749827</v>
      </c>
    </row>
    <row r="761" spans="1:5" x14ac:dyDescent="0.25">
      <c r="A761" s="79">
        <v>2022</v>
      </c>
      <c r="B761" s="78" t="s">
        <v>1327</v>
      </c>
      <c r="C761" s="67" t="s">
        <v>2408</v>
      </c>
      <c r="D761" s="71">
        <v>24028021</v>
      </c>
      <c r="E761" s="71">
        <v>24749827</v>
      </c>
    </row>
    <row r="762" spans="1:5" x14ac:dyDescent="0.25">
      <c r="A762" s="79">
        <v>2022</v>
      </c>
      <c r="B762" s="78" t="s">
        <v>1119</v>
      </c>
      <c r="C762" s="67" t="s">
        <v>2495</v>
      </c>
      <c r="D762" s="71">
        <v>15880531</v>
      </c>
      <c r="E762" s="71">
        <v>15880531</v>
      </c>
    </row>
    <row r="763" spans="1:5" x14ac:dyDescent="0.25">
      <c r="A763" s="79">
        <v>2022</v>
      </c>
      <c r="B763" s="78" t="s">
        <v>535</v>
      </c>
      <c r="C763" s="67" t="s">
        <v>2289</v>
      </c>
      <c r="D763" s="71">
        <v>8286707</v>
      </c>
      <c r="E763" s="71">
        <v>8286707</v>
      </c>
    </row>
    <row r="764" spans="1:5" x14ac:dyDescent="0.25">
      <c r="A764" s="79">
        <v>2022</v>
      </c>
      <c r="B764" s="78" t="s">
        <v>391</v>
      </c>
      <c r="C764" s="67" t="s">
        <v>2213</v>
      </c>
      <c r="D764" s="71">
        <v>1075377</v>
      </c>
      <c r="E764" s="71">
        <v>1075377</v>
      </c>
    </row>
    <row r="765" spans="1:5" x14ac:dyDescent="0.25">
      <c r="A765" s="79">
        <v>2022</v>
      </c>
      <c r="B765" s="78" t="s">
        <v>779</v>
      </c>
      <c r="C765" s="67" t="s">
        <v>2878</v>
      </c>
      <c r="D765" s="71">
        <v>13187229</v>
      </c>
      <c r="E765" s="71">
        <v>13187229</v>
      </c>
    </row>
    <row r="766" spans="1:5" x14ac:dyDescent="0.25">
      <c r="A766" s="79">
        <v>2022</v>
      </c>
      <c r="B766" s="78" t="s">
        <v>191</v>
      </c>
      <c r="C766" s="67" t="s">
        <v>2097</v>
      </c>
      <c r="D766" s="71">
        <v>459875</v>
      </c>
      <c r="E766" s="71">
        <v>459875</v>
      </c>
    </row>
    <row r="767" spans="1:5" x14ac:dyDescent="0.25">
      <c r="A767" s="79">
        <v>2022</v>
      </c>
      <c r="B767" s="78" t="s">
        <v>971</v>
      </c>
      <c r="C767" s="67" t="s">
        <v>2298</v>
      </c>
      <c r="D767" s="71">
        <v>6636081</v>
      </c>
      <c r="E767" s="71">
        <v>6636081</v>
      </c>
    </row>
    <row r="768" spans="1:5" x14ac:dyDescent="0.25">
      <c r="A768" s="79">
        <v>2022</v>
      </c>
      <c r="B768" s="78" t="s">
        <v>823</v>
      </c>
      <c r="C768" s="67" t="s">
        <v>2337</v>
      </c>
      <c r="D768" s="71">
        <v>5461100</v>
      </c>
      <c r="E768" s="71">
        <v>5461100</v>
      </c>
    </row>
    <row r="769" spans="1:5" x14ac:dyDescent="0.25">
      <c r="A769" s="79">
        <v>2022</v>
      </c>
      <c r="B769" s="78" t="s">
        <v>1171</v>
      </c>
      <c r="C769" s="67" t="s">
        <v>2749</v>
      </c>
      <c r="D769" s="71">
        <v>75141087</v>
      </c>
      <c r="E769" s="71">
        <v>83546089</v>
      </c>
    </row>
    <row r="770" spans="1:5" x14ac:dyDescent="0.25">
      <c r="A770" s="79">
        <v>2022</v>
      </c>
      <c r="B770" s="78" t="s">
        <v>1381</v>
      </c>
      <c r="C770" s="67" t="s">
        <v>2841</v>
      </c>
      <c r="D770" s="71">
        <v>112853700</v>
      </c>
      <c r="E770" s="71">
        <v>112853700</v>
      </c>
    </row>
    <row r="771" spans="1:5" x14ac:dyDescent="0.25">
      <c r="A771" s="79">
        <v>2022</v>
      </c>
      <c r="B771" s="78" t="s">
        <v>805</v>
      </c>
      <c r="C771" s="67" t="s">
        <v>2327</v>
      </c>
      <c r="D771" s="71">
        <v>4656607</v>
      </c>
      <c r="E771" s="71">
        <v>4656607</v>
      </c>
    </row>
    <row r="772" spans="1:5" x14ac:dyDescent="0.25">
      <c r="A772" s="79">
        <v>2022</v>
      </c>
      <c r="B772" s="78" t="s">
        <v>1637</v>
      </c>
      <c r="C772" s="67" t="s">
        <v>2535</v>
      </c>
      <c r="D772" s="71">
        <v>215356216</v>
      </c>
      <c r="E772" s="71">
        <v>241071592</v>
      </c>
    </row>
    <row r="773" spans="1:5" x14ac:dyDescent="0.25">
      <c r="A773" s="79">
        <v>2022</v>
      </c>
      <c r="B773" s="78" t="s">
        <v>471</v>
      </c>
      <c r="C773" s="67" t="s">
        <v>2137</v>
      </c>
      <c r="D773" s="71">
        <v>7352671</v>
      </c>
      <c r="E773" s="71">
        <v>7352671</v>
      </c>
    </row>
    <row r="774" spans="1:5" x14ac:dyDescent="0.25">
      <c r="A774" s="79">
        <v>2022</v>
      </c>
      <c r="B774" s="78" t="s">
        <v>1733</v>
      </c>
      <c r="C774" s="67" t="s">
        <v>2559</v>
      </c>
      <c r="D774" s="71">
        <v>90227628</v>
      </c>
      <c r="E774" s="71">
        <v>110713428</v>
      </c>
    </row>
    <row r="775" spans="1:5" x14ac:dyDescent="0.25">
      <c r="A775" s="79">
        <v>2022</v>
      </c>
      <c r="B775" s="78" t="s">
        <v>1741</v>
      </c>
      <c r="C775" s="67" t="s">
        <v>2772</v>
      </c>
      <c r="D775" s="71">
        <v>145301774</v>
      </c>
      <c r="E775" s="71">
        <v>208785872</v>
      </c>
    </row>
    <row r="776" spans="1:5" x14ac:dyDescent="0.25">
      <c r="A776" s="79">
        <v>2022</v>
      </c>
      <c r="B776" s="78" t="s">
        <v>1371</v>
      </c>
      <c r="C776" s="67" t="s">
        <v>2934</v>
      </c>
      <c r="D776" s="71">
        <v>19889482</v>
      </c>
      <c r="E776" s="71">
        <v>19889482</v>
      </c>
    </row>
    <row r="777" spans="1:5" x14ac:dyDescent="0.25">
      <c r="A777" s="79">
        <v>2022</v>
      </c>
      <c r="B777" s="78" t="s">
        <v>1697</v>
      </c>
      <c r="C777" s="67" t="s">
        <v>2098</v>
      </c>
      <c r="D777" s="71">
        <v>35314656</v>
      </c>
      <c r="E777" s="71">
        <v>36196014</v>
      </c>
    </row>
    <row r="778" spans="1:5" x14ac:dyDescent="0.25">
      <c r="A778" s="79">
        <v>2022</v>
      </c>
      <c r="B778" s="78" t="s">
        <v>1423</v>
      </c>
      <c r="C778" s="67" t="s">
        <v>2138</v>
      </c>
      <c r="D778" s="71">
        <v>33843269</v>
      </c>
      <c r="E778" s="71">
        <v>34352198</v>
      </c>
    </row>
    <row r="779" spans="1:5" x14ac:dyDescent="0.25">
      <c r="A779" s="79">
        <v>2022</v>
      </c>
      <c r="B779" s="78" t="s">
        <v>143</v>
      </c>
      <c r="C779" s="67" t="s">
        <v>2660</v>
      </c>
      <c r="D779" s="71">
        <v>1246117</v>
      </c>
      <c r="E779" s="71">
        <v>1246117</v>
      </c>
    </row>
    <row r="780" spans="1:5" x14ac:dyDescent="0.25">
      <c r="A780" s="79">
        <v>2022</v>
      </c>
      <c r="B780" s="78" t="s">
        <v>201</v>
      </c>
      <c r="C780" s="67" t="s">
        <v>2941</v>
      </c>
      <c r="D780" s="71">
        <v>987183</v>
      </c>
      <c r="E780" s="71">
        <v>987183</v>
      </c>
    </row>
    <row r="781" spans="1:5" x14ac:dyDescent="0.25">
      <c r="A781" s="79">
        <v>2022</v>
      </c>
      <c r="B781" s="78" t="s">
        <v>1549</v>
      </c>
      <c r="C781" s="67" t="s">
        <v>2784</v>
      </c>
      <c r="D781" s="71">
        <v>47776094</v>
      </c>
      <c r="E781" s="71">
        <v>49689661</v>
      </c>
    </row>
    <row r="782" spans="1:5" x14ac:dyDescent="0.25">
      <c r="A782" s="79">
        <v>2022</v>
      </c>
      <c r="B782" s="78" t="s">
        <v>1189</v>
      </c>
      <c r="C782" s="67" t="s">
        <v>2680</v>
      </c>
      <c r="D782" s="71">
        <v>15030516</v>
      </c>
      <c r="E782" s="71">
        <v>15030516</v>
      </c>
    </row>
    <row r="783" spans="1:5" x14ac:dyDescent="0.25">
      <c r="A783" s="79">
        <v>2022</v>
      </c>
      <c r="B783" s="78" t="s">
        <v>321</v>
      </c>
      <c r="C783" s="67" t="s">
        <v>2399</v>
      </c>
      <c r="D783" s="71">
        <v>1216852</v>
      </c>
      <c r="E783" s="71">
        <v>1216852</v>
      </c>
    </row>
    <row r="784" spans="1:5" x14ac:dyDescent="0.25">
      <c r="A784" s="79">
        <v>2022</v>
      </c>
      <c r="B784" s="78" t="s">
        <v>569</v>
      </c>
      <c r="C784" s="67" t="s">
        <v>2575</v>
      </c>
      <c r="D784" s="71">
        <v>1471960</v>
      </c>
      <c r="E784" s="71">
        <v>1471960</v>
      </c>
    </row>
    <row r="785" spans="1:5" x14ac:dyDescent="0.25">
      <c r="A785" s="79">
        <v>2022</v>
      </c>
      <c r="B785" s="78" t="s">
        <v>157</v>
      </c>
      <c r="C785" s="67" t="s">
        <v>2169</v>
      </c>
      <c r="D785" s="71">
        <v>1498262</v>
      </c>
      <c r="E785" s="71">
        <v>1498262</v>
      </c>
    </row>
    <row r="786" spans="1:5" x14ac:dyDescent="0.25">
      <c r="A786" s="79">
        <v>2022</v>
      </c>
      <c r="B786" s="78" t="s">
        <v>601</v>
      </c>
      <c r="C786" s="67" t="s">
        <v>2906</v>
      </c>
      <c r="D786" s="71">
        <v>1916616</v>
      </c>
      <c r="E786" s="71">
        <v>1916616</v>
      </c>
    </row>
    <row r="787" spans="1:5" x14ac:dyDescent="0.25">
      <c r="A787" s="79">
        <v>2022</v>
      </c>
      <c r="B787" s="78" t="s">
        <v>775</v>
      </c>
      <c r="C787" s="67" t="s">
        <v>2067</v>
      </c>
      <c r="D787" s="71">
        <v>8490645</v>
      </c>
      <c r="E787" s="71">
        <v>8490645</v>
      </c>
    </row>
    <row r="788" spans="1:5" x14ac:dyDescent="0.25">
      <c r="A788" s="79">
        <v>2022</v>
      </c>
      <c r="B788" s="78" t="s">
        <v>1021</v>
      </c>
      <c r="C788" s="67" t="s">
        <v>2170</v>
      </c>
      <c r="D788" s="71">
        <v>16271729</v>
      </c>
      <c r="E788" s="71">
        <v>16271729</v>
      </c>
    </row>
    <row r="789" spans="1:5" x14ac:dyDescent="0.25">
      <c r="A789" s="79">
        <v>2022</v>
      </c>
      <c r="B789" s="78" t="s">
        <v>967</v>
      </c>
      <c r="C789" s="67" t="s">
        <v>2935</v>
      </c>
      <c r="D789" s="71">
        <v>12752855</v>
      </c>
      <c r="E789" s="71">
        <v>12752855</v>
      </c>
    </row>
    <row r="790" spans="1:5" x14ac:dyDescent="0.25">
      <c r="A790" s="79">
        <v>2022</v>
      </c>
      <c r="B790" s="78" t="s">
        <v>857</v>
      </c>
      <c r="C790" s="67" t="s">
        <v>2691</v>
      </c>
      <c r="D790" s="71">
        <v>17734247</v>
      </c>
      <c r="E790" s="71">
        <v>17734247</v>
      </c>
    </row>
    <row r="791" spans="1:5" x14ac:dyDescent="0.25">
      <c r="A791" s="79">
        <v>2022</v>
      </c>
      <c r="B791" s="78" t="s">
        <v>1097</v>
      </c>
      <c r="C791" s="67" t="s">
        <v>2550</v>
      </c>
      <c r="D791" s="71">
        <v>8751840</v>
      </c>
      <c r="E791" s="71">
        <v>8751840</v>
      </c>
    </row>
    <row r="792" spans="1:5" x14ac:dyDescent="0.25">
      <c r="A792" s="79">
        <v>2022</v>
      </c>
      <c r="B792" s="78" t="s">
        <v>1239</v>
      </c>
      <c r="C792" s="67" t="s">
        <v>2661</v>
      </c>
      <c r="D792" s="71">
        <v>16357335</v>
      </c>
      <c r="E792" s="71">
        <v>16357335</v>
      </c>
    </row>
    <row r="793" spans="1:5" x14ac:dyDescent="0.25">
      <c r="A793" s="79">
        <v>2022</v>
      </c>
      <c r="B793" s="78" t="s">
        <v>397</v>
      </c>
      <c r="C793" s="67" t="s">
        <v>2417</v>
      </c>
      <c r="D793" s="71">
        <v>6775327</v>
      </c>
      <c r="E793" s="71">
        <v>6775327</v>
      </c>
    </row>
    <row r="794" spans="1:5" x14ac:dyDescent="0.25">
      <c r="A794" s="79">
        <v>2022</v>
      </c>
      <c r="B794" s="78" t="s">
        <v>925</v>
      </c>
      <c r="C794" s="67" t="s">
        <v>2257</v>
      </c>
      <c r="D794" s="71">
        <v>15352640</v>
      </c>
      <c r="E794" s="71">
        <v>15352640</v>
      </c>
    </row>
    <row r="795" spans="1:5" x14ac:dyDescent="0.25">
      <c r="A795" s="79">
        <v>2022</v>
      </c>
      <c r="B795" s="78" t="s">
        <v>1179</v>
      </c>
      <c r="C795" s="67" t="s">
        <v>2441</v>
      </c>
      <c r="D795" s="71">
        <v>16538546</v>
      </c>
      <c r="E795" s="71">
        <v>16538546</v>
      </c>
    </row>
    <row r="796" spans="1:5" x14ac:dyDescent="0.25">
      <c r="A796" s="79">
        <v>2022</v>
      </c>
      <c r="B796" s="78" t="s">
        <v>1713</v>
      </c>
      <c r="C796" s="67" t="s">
        <v>2733</v>
      </c>
      <c r="D796" s="71">
        <v>56403356</v>
      </c>
      <c r="E796" s="71">
        <v>56403356</v>
      </c>
    </row>
    <row r="797" spans="1:5" x14ac:dyDescent="0.25">
      <c r="A797" s="79">
        <v>2022</v>
      </c>
      <c r="B797" s="78" t="s">
        <v>563</v>
      </c>
      <c r="C797" s="67" t="s">
        <v>2290</v>
      </c>
      <c r="D797" s="71">
        <v>8743492</v>
      </c>
      <c r="E797" s="71">
        <v>8743492</v>
      </c>
    </row>
    <row r="798" spans="1:5" x14ac:dyDescent="0.25">
      <c r="A798" s="79">
        <v>2022</v>
      </c>
      <c r="B798" s="78" t="s">
        <v>311</v>
      </c>
      <c r="C798" s="67" t="s">
        <v>2598</v>
      </c>
      <c r="D798" s="71">
        <v>1488481</v>
      </c>
      <c r="E798" s="71">
        <v>1488481</v>
      </c>
    </row>
    <row r="799" spans="1:5" x14ac:dyDescent="0.25">
      <c r="A799" s="79">
        <v>2022</v>
      </c>
      <c r="B799" s="78" t="s">
        <v>1153</v>
      </c>
      <c r="C799" s="67" t="s">
        <v>2565</v>
      </c>
      <c r="D799" s="71">
        <v>22909291</v>
      </c>
      <c r="E799" s="71">
        <v>22909291</v>
      </c>
    </row>
    <row r="800" spans="1:5" x14ac:dyDescent="0.25">
      <c r="A800" s="79">
        <v>2022</v>
      </c>
      <c r="B800" s="78" t="s">
        <v>1003</v>
      </c>
      <c r="C800" s="67" t="s">
        <v>2400</v>
      </c>
      <c r="D800" s="71">
        <v>6004224</v>
      </c>
      <c r="E800" s="71">
        <v>6004224</v>
      </c>
    </row>
    <row r="801" spans="1:5" x14ac:dyDescent="0.25">
      <c r="A801" s="79">
        <v>2022</v>
      </c>
      <c r="B801" s="78" t="s">
        <v>879</v>
      </c>
      <c r="C801" s="67" t="s">
        <v>2890</v>
      </c>
      <c r="D801" s="71">
        <v>10266208</v>
      </c>
      <c r="E801" s="71">
        <v>10266208</v>
      </c>
    </row>
    <row r="802" spans="1:5" x14ac:dyDescent="0.25">
      <c r="A802" s="79">
        <v>2022</v>
      </c>
      <c r="B802" s="78" t="s">
        <v>1559</v>
      </c>
      <c r="C802" s="67" t="s">
        <v>2636</v>
      </c>
      <c r="D802" s="71">
        <v>57034702</v>
      </c>
      <c r="E802" s="71">
        <v>61184939</v>
      </c>
    </row>
    <row r="803" spans="1:5" x14ac:dyDescent="0.25">
      <c r="A803" s="79">
        <v>2022</v>
      </c>
      <c r="B803" s="78" t="s">
        <v>169</v>
      </c>
      <c r="C803" s="67" t="s">
        <v>2835</v>
      </c>
      <c r="D803" s="71">
        <v>1479249</v>
      </c>
      <c r="E803" s="71">
        <v>1479249</v>
      </c>
    </row>
    <row r="804" spans="1:5" x14ac:dyDescent="0.25">
      <c r="A804" s="79">
        <v>2022</v>
      </c>
      <c r="B804" s="78" t="s">
        <v>279</v>
      </c>
      <c r="C804" s="67" t="s">
        <v>2870</v>
      </c>
      <c r="D804" s="71">
        <v>1508614</v>
      </c>
      <c r="E804" s="71">
        <v>5962742</v>
      </c>
    </row>
    <row r="805" spans="1:5" x14ac:dyDescent="0.25">
      <c r="A805" s="79">
        <v>2022</v>
      </c>
      <c r="B805" s="78" t="s">
        <v>1285</v>
      </c>
      <c r="C805" s="67" t="s">
        <v>2734</v>
      </c>
      <c r="D805" s="71">
        <v>17222365</v>
      </c>
      <c r="E805" s="71">
        <v>17222365</v>
      </c>
    </row>
    <row r="806" spans="1:5" x14ac:dyDescent="0.25">
      <c r="A806" s="79">
        <v>2022</v>
      </c>
      <c r="B806" s="78" t="s">
        <v>1315</v>
      </c>
      <c r="C806" s="67" t="s">
        <v>2214</v>
      </c>
      <c r="D806" s="71">
        <v>34281567</v>
      </c>
      <c r="E806" s="71">
        <v>34281567</v>
      </c>
    </row>
    <row r="807" spans="1:5" x14ac:dyDescent="0.25">
      <c r="A807" s="79">
        <v>2022</v>
      </c>
      <c r="B807" s="78" t="s">
        <v>1139</v>
      </c>
      <c r="C807" s="67" t="s">
        <v>2338</v>
      </c>
      <c r="D807" s="71">
        <v>12636393</v>
      </c>
      <c r="E807" s="71">
        <v>12636393</v>
      </c>
    </row>
    <row r="808" spans="1:5" x14ac:dyDescent="0.25">
      <c r="A808" s="79">
        <v>2022</v>
      </c>
      <c r="B808" s="78" t="s">
        <v>435</v>
      </c>
      <c r="C808" s="67" t="s">
        <v>2716</v>
      </c>
      <c r="D808" s="71">
        <v>2836577</v>
      </c>
      <c r="E808" s="71">
        <v>2836577</v>
      </c>
    </row>
    <row r="809" spans="1:5" x14ac:dyDescent="0.25">
      <c r="A809" s="79">
        <v>2022</v>
      </c>
      <c r="B809" s="78" t="s">
        <v>1771</v>
      </c>
      <c r="C809" s="67" t="s">
        <v>2891</v>
      </c>
      <c r="D809" s="71">
        <v>217723250</v>
      </c>
      <c r="E809" s="71">
        <v>223251702</v>
      </c>
    </row>
    <row r="810" spans="1:5" x14ac:dyDescent="0.25">
      <c r="A810" s="79">
        <v>2022</v>
      </c>
      <c r="B810" s="78" t="s">
        <v>1303</v>
      </c>
      <c r="C810" s="67" t="s">
        <v>2852</v>
      </c>
      <c r="D810" s="71">
        <v>13721062</v>
      </c>
      <c r="E810" s="71">
        <v>13721062</v>
      </c>
    </row>
    <row r="811" spans="1:5" x14ac:dyDescent="0.25">
      <c r="A811" s="79">
        <v>2022</v>
      </c>
      <c r="B811" s="78" t="s">
        <v>527</v>
      </c>
      <c r="C811" s="67" t="s">
        <v>2652</v>
      </c>
      <c r="D811" s="71">
        <v>3446901</v>
      </c>
      <c r="E811" s="71">
        <v>3446901</v>
      </c>
    </row>
    <row r="812" spans="1:5" x14ac:dyDescent="0.25">
      <c r="A812" s="79">
        <v>2022</v>
      </c>
      <c r="B812" s="78" t="s">
        <v>187</v>
      </c>
      <c r="C812" s="67" t="s">
        <v>2727</v>
      </c>
      <c r="D812" s="71">
        <v>858959</v>
      </c>
      <c r="E812" s="71">
        <v>858959</v>
      </c>
    </row>
    <row r="813" spans="1:5" x14ac:dyDescent="0.25">
      <c r="A813" s="79">
        <v>2022</v>
      </c>
      <c r="B813" s="78" t="s">
        <v>187</v>
      </c>
      <c r="C813" s="67" t="s">
        <v>2727</v>
      </c>
      <c r="D813" s="71">
        <v>858959</v>
      </c>
      <c r="E813" s="71">
        <v>858959</v>
      </c>
    </row>
    <row r="814" spans="1:5" x14ac:dyDescent="0.25">
      <c r="A814" s="79">
        <v>2022</v>
      </c>
      <c r="B814" s="78" t="s">
        <v>283</v>
      </c>
      <c r="C814" s="67" t="s">
        <v>2805</v>
      </c>
      <c r="D814" s="71">
        <v>798485</v>
      </c>
      <c r="E814" s="71">
        <v>798485</v>
      </c>
    </row>
    <row r="815" spans="1:5" x14ac:dyDescent="0.25">
      <c r="A815" s="79">
        <v>2022</v>
      </c>
      <c r="B815" s="78" t="s">
        <v>1383</v>
      </c>
      <c r="C815" s="67" t="s">
        <v>2320</v>
      </c>
      <c r="D815" s="71">
        <v>43659030</v>
      </c>
      <c r="E815" s="71">
        <v>50503869</v>
      </c>
    </row>
    <row r="816" spans="1:5" x14ac:dyDescent="0.25">
      <c r="A816" s="79">
        <v>2022</v>
      </c>
      <c r="B816" s="78" t="s">
        <v>1221</v>
      </c>
      <c r="C816" s="67" t="s">
        <v>2708</v>
      </c>
      <c r="D816" s="71">
        <v>42630491</v>
      </c>
      <c r="E816" s="71">
        <v>56495423</v>
      </c>
    </row>
    <row r="817" spans="1:5" x14ac:dyDescent="0.25">
      <c r="A817" s="79">
        <v>2022</v>
      </c>
      <c r="B817" s="78" t="s">
        <v>1221</v>
      </c>
      <c r="C817" s="67" t="s">
        <v>2708</v>
      </c>
      <c r="D817" s="71">
        <v>42630491</v>
      </c>
      <c r="E817" s="71">
        <v>56495423</v>
      </c>
    </row>
    <row r="818" spans="1:5" x14ac:dyDescent="0.25">
      <c r="A818" s="79">
        <v>2022</v>
      </c>
      <c r="B818" s="78" t="s">
        <v>841</v>
      </c>
      <c r="C818" s="67" t="s">
        <v>2051</v>
      </c>
      <c r="D818" s="71">
        <v>12283294</v>
      </c>
      <c r="E818" s="71">
        <v>12283294</v>
      </c>
    </row>
    <row r="819" spans="1:5" x14ac:dyDescent="0.25">
      <c r="A819" s="79">
        <v>2022</v>
      </c>
      <c r="B819" s="78" t="s">
        <v>841</v>
      </c>
      <c r="C819" s="67" t="s">
        <v>2051</v>
      </c>
      <c r="D819" s="71">
        <v>12283294</v>
      </c>
      <c r="E819" s="71">
        <v>12283294</v>
      </c>
    </row>
    <row r="820" spans="1:5" x14ac:dyDescent="0.25">
      <c r="A820" s="79">
        <v>2022</v>
      </c>
      <c r="B820" s="78" t="s">
        <v>841</v>
      </c>
      <c r="C820" s="67" t="s">
        <v>2051</v>
      </c>
      <c r="D820" s="71">
        <v>12283294</v>
      </c>
      <c r="E820" s="71">
        <v>12283294</v>
      </c>
    </row>
    <row r="821" spans="1:5" x14ac:dyDescent="0.25">
      <c r="A821" s="79">
        <v>2022</v>
      </c>
      <c r="B821" s="78" t="s">
        <v>1823</v>
      </c>
      <c r="C821" s="67" t="s">
        <v>2637</v>
      </c>
      <c r="D821" s="71">
        <v>134115821</v>
      </c>
      <c r="E821" s="71">
        <v>248459986</v>
      </c>
    </row>
    <row r="822" spans="1:5" x14ac:dyDescent="0.25">
      <c r="A822" s="79">
        <v>2022</v>
      </c>
      <c r="B822" s="78" t="s">
        <v>1823</v>
      </c>
      <c r="C822" s="67" t="s">
        <v>2637</v>
      </c>
      <c r="D822" s="71">
        <v>134115821</v>
      </c>
      <c r="E822" s="71">
        <v>248459986</v>
      </c>
    </row>
    <row r="823" spans="1:5" x14ac:dyDescent="0.25">
      <c r="A823" s="79">
        <v>2022</v>
      </c>
      <c r="B823" s="78" t="s">
        <v>1529</v>
      </c>
      <c r="C823" s="67" t="s">
        <v>2089</v>
      </c>
      <c r="D823" s="71">
        <v>45541147</v>
      </c>
      <c r="E823" s="71">
        <v>53801190</v>
      </c>
    </row>
    <row r="824" spans="1:5" x14ac:dyDescent="0.25">
      <c r="A824" s="79">
        <v>2022</v>
      </c>
      <c r="B824" s="78" t="s">
        <v>1385</v>
      </c>
      <c r="C824" s="67" t="s">
        <v>2025</v>
      </c>
      <c r="D824" s="71">
        <v>36104478</v>
      </c>
      <c r="E824" s="71">
        <v>37739627</v>
      </c>
    </row>
    <row r="825" spans="1:5" x14ac:dyDescent="0.25">
      <c r="A825" s="79">
        <v>2022</v>
      </c>
      <c r="B825" s="78" t="s">
        <v>1849</v>
      </c>
      <c r="C825" s="67" t="s">
        <v>2331</v>
      </c>
      <c r="D825" s="71">
        <v>172299812</v>
      </c>
      <c r="E825" s="71">
        <v>176557041</v>
      </c>
    </row>
    <row r="826" spans="1:5" x14ac:dyDescent="0.25">
      <c r="A826" s="79">
        <v>2022</v>
      </c>
      <c r="B826" s="78" t="s">
        <v>1849</v>
      </c>
      <c r="C826" s="67" t="s">
        <v>2331</v>
      </c>
      <c r="D826" s="71">
        <v>172299812</v>
      </c>
      <c r="E826" s="71">
        <v>176557041</v>
      </c>
    </row>
    <row r="827" spans="1:5" x14ac:dyDescent="0.25">
      <c r="A827" s="79">
        <v>2022</v>
      </c>
      <c r="B827" s="78" t="s">
        <v>521</v>
      </c>
      <c r="C827" s="67" t="s">
        <v>2291</v>
      </c>
      <c r="D827" s="71">
        <v>6567372</v>
      </c>
      <c r="E827" s="71">
        <v>6567372</v>
      </c>
    </row>
    <row r="828" spans="1:5" x14ac:dyDescent="0.25">
      <c r="A828" s="79">
        <v>2022</v>
      </c>
      <c r="B828" s="78" t="s">
        <v>689</v>
      </c>
      <c r="C828" s="67" t="s">
        <v>2472</v>
      </c>
      <c r="D828" s="71">
        <v>39179219</v>
      </c>
      <c r="E828" s="71">
        <v>60770390</v>
      </c>
    </row>
    <row r="829" spans="1:5" x14ac:dyDescent="0.25">
      <c r="A829" s="79">
        <v>2022</v>
      </c>
      <c r="B829" s="78" t="s">
        <v>1745</v>
      </c>
      <c r="C829" s="67" t="s">
        <v>2643</v>
      </c>
      <c r="D829" s="71">
        <v>68379565</v>
      </c>
      <c r="E829" s="71">
        <v>77563034</v>
      </c>
    </row>
    <row r="830" spans="1:5" x14ac:dyDescent="0.25">
      <c r="A830" s="79">
        <v>2022</v>
      </c>
      <c r="B830" s="78" t="s">
        <v>1533</v>
      </c>
      <c r="C830" s="67" t="s">
        <v>2328</v>
      </c>
      <c r="D830" s="71">
        <v>25595124</v>
      </c>
      <c r="E830" s="71">
        <v>25595124</v>
      </c>
    </row>
    <row r="831" spans="1:5" x14ac:dyDescent="0.25">
      <c r="A831" s="79">
        <v>2022</v>
      </c>
      <c r="B831" s="78" t="s">
        <v>1689</v>
      </c>
      <c r="C831" s="67" t="s">
        <v>2496</v>
      </c>
      <c r="D831" s="71">
        <v>62243512</v>
      </c>
      <c r="E831" s="71">
        <v>62243512</v>
      </c>
    </row>
    <row r="832" spans="1:5" x14ac:dyDescent="0.25">
      <c r="A832" s="79">
        <v>2022</v>
      </c>
      <c r="B832" s="78" t="s">
        <v>709</v>
      </c>
      <c r="C832" s="67" t="s">
        <v>2606</v>
      </c>
      <c r="D832" s="71">
        <v>7642763</v>
      </c>
      <c r="E832" s="71">
        <v>7642763</v>
      </c>
    </row>
    <row r="833" spans="1:5" x14ac:dyDescent="0.25">
      <c r="A833" s="79">
        <v>2022</v>
      </c>
      <c r="B833" s="78" t="s">
        <v>1859</v>
      </c>
      <c r="C833" s="67" t="s">
        <v>2773</v>
      </c>
      <c r="D833" s="71">
        <v>372849882</v>
      </c>
      <c r="E833" s="71">
        <v>472875370</v>
      </c>
    </row>
    <row r="834" spans="1:5" x14ac:dyDescent="0.25">
      <c r="A834" s="79">
        <v>2022</v>
      </c>
      <c r="B834" s="78" t="s">
        <v>1971</v>
      </c>
      <c r="C834" s="67" t="s">
        <v>2673</v>
      </c>
      <c r="D834" s="71">
        <v>3339507724</v>
      </c>
      <c r="E834" s="71">
        <v>3850785186</v>
      </c>
    </row>
    <row r="835" spans="1:5" x14ac:dyDescent="0.25">
      <c r="A835" s="79">
        <v>2022</v>
      </c>
      <c r="B835" s="78" t="s">
        <v>1971</v>
      </c>
      <c r="C835" s="67" t="s">
        <v>2673</v>
      </c>
      <c r="D835" s="71">
        <v>3339507724</v>
      </c>
      <c r="E835" s="71">
        <v>3850785186</v>
      </c>
    </row>
    <row r="836" spans="1:5" x14ac:dyDescent="0.25">
      <c r="A836" s="79">
        <v>2022</v>
      </c>
      <c r="B836" s="78" t="s">
        <v>1253</v>
      </c>
      <c r="C836" s="67" t="s">
        <v>2077</v>
      </c>
      <c r="D836" s="71">
        <v>19191412</v>
      </c>
      <c r="E836" s="71">
        <v>19191412</v>
      </c>
    </row>
    <row r="837" spans="1:5" x14ac:dyDescent="0.25">
      <c r="A837" s="79">
        <v>2022</v>
      </c>
      <c r="B837" s="78" t="s">
        <v>1541</v>
      </c>
      <c r="C837" s="67" t="s">
        <v>2052</v>
      </c>
      <c r="D837" s="71">
        <v>77123133</v>
      </c>
      <c r="E837" s="71">
        <v>80998713</v>
      </c>
    </row>
    <row r="838" spans="1:5" x14ac:dyDescent="0.25">
      <c r="A838" s="79">
        <v>2022</v>
      </c>
      <c r="B838" s="78" t="s">
        <v>1541</v>
      </c>
      <c r="C838" s="67" t="s">
        <v>2052</v>
      </c>
      <c r="D838" s="71">
        <v>77123133</v>
      </c>
      <c r="E838" s="71">
        <v>80998713</v>
      </c>
    </row>
    <row r="839" spans="1:5" x14ac:dyDescent="0.25">
      <c r="A839" s="79">
        <v>2022</v>
      </c>
      <c r="B839" s="78" t="s">
        <v>1449</v>
      </c>
      <c r="C839" s="67" t="s">
        <v>2892</v>
      </c>
      <c r="D839" s="71">
        <v>44970738</v>
      </c>
      <c r="E839" s="71">
        <v>44970738</v>
      </c>
    </row>
    <row r="840" spans="1:5" x14ac:dyDescent="0.25">
      <c r="A840" s="79">
        <v>2022</v>
      </c>
      <c r="B840" s="78" t="s">
        <v>605</v>
      </c>
      <c r="C840" s="67" t="s">
        <v>2893</v>
      </c>
      <c r="D840" s="71">
        <v>3051789</v>
      </c>
      <c r="E840" s="71">
        <v>3051789</v>
      </c>
    </row>
    <row r="841" spans="1:5" x14ac:dyDescent="0.25">
      <c r="A841" s="79">
        <v>2022</v>
      </c>
      <c r="B841" s="78" t="s">
        <v>573</v>
      </c>
      <c r="C841" s="67" t="s">
        <v>2942</v>
      </c>
      <c r="D841" s="71">
        <v>2493408</v>
      </c>
      <c r="E841" s="71">
        <v>5570090</v>
      </c>
    </row>
    <row r="842" spans="1:5" x14ac:dyDescent="0.25">
      <c r="A842" s="79">
        <v>2022</v>
      </c>
      <c r="B842" s="78" t="s">
        <v>1507</v>
      </c>
      <c r="C842" s="67" t="s">
        <v>2473</v>
      </c>
      <c r="D842" s="71">
        <v>157838492</v>
      </c>
      <c r="E842" s="71">
        <v>183589775</v>
      </c>
    </row>
    <row r="843" spans="1:5" x14ac:dyDescent="0.25">
      <c r="A843" s="79">
        <v>2022</v>
      </c>
      <c r="B843" s="78" t="s">
        <v>463</v>
      </c>
      <c r="C843" s="67" t="s">
        <v>2099</v>
      </c>
      <c r="D843" s="71">
        <v>3475733</v>
      </c>
      <c r="E843" s="71">
        <v>3475733</v>
      </c>
    </row>
    <row r="844" spans="1:5" x14ac:dyDescent="0.25">
      <c r="A844" s="79">
        <v>2022</v>
      </c>
      <c r="B844" s="78" t="s">
        <v>585</v>
      </c>
      <c r="C844" s="67" t="s">
        <v>2497</v>
      </c>
      <c r="D844" s="71">
        <v>4206966</v>
      </c>
      <c r="E844" s="71">
        <v>4206966</v>
      </c>
    </row>
    <row r="845" spans="1:5" x14ac:dyDescent="0.25">
      <c r="A845" s="79">
        <v>2022</v>
      </c>
      <c r="B845" s="78" t="s">
        <v>1921</v>
      </c>
      <c r="C845" s="67" t="s">
        <v>2171</v>
      </c>
      <c r="D845" s="71">
        <v>548171527</v>
      </c>
      <c r="E845" s="71">
        <v>586396736</v>
      </c>
    </row>
    <row r="846" spans="1:5" x14ac:dyDescent="0.25">
      <c r="A846" s="79">
        <v>2022</v>
      </c>
      <c r="B846" s="78" t="s">
        <v>903</v>
      </c>
      <c r="C846" s="67" t="s">
        <v>2879</v>
      </c>
      <c r="D846" s="71">
        <v>12320300</v>
      </c>
      <c r="E846" s="71">
        <v>12320300</v>
      </c>
    </row>
    <row r="847" spans="1:5" x14ac:dyDescent="0.25">
      <c r="A847" s="79">
        <v>2022</v>
      </c>
      <c r="B847" s="78" t="s">
        <v>1805</v>
      </c>
      <c r="C847" s="67" t="s">
        <v>2269</v>
      </c>
      <c r="D847" s="71">
        <v>319807315</v>
      </c>
      <c r="E847" s="71">
        <v>439588900</v>
      </c>
    </row>
    <row r="848" spans="1:5" x14ac:dyDescent="0.25">
      <c r="A848" s="79">
        <v>2022</v>
      </c>
      <c r="B848" s="78" t="s">
        <v>253</v>
      </c>
      <c r="C848" s="67" t="s">
        <v>2443</v>
      </c>
      <c r="D848" s="71">
        <v>1916802</v>
      </c>
      <c r="E848" s="71">
        <v>1916802</v>
      </c>
    </row>
    <row r="849" spans="1:5" x14ac:dyDescent="0.25">
      <c r="A849" s="79">
        <v>2022</v>
      </c>
      <c r="B849" s="78" t="s">
        <v>265</v>
      </c>
      <c r="C849" s="67" t="s">
        <v>2836</v>
      </c>
      <c r="D849" s="71">
        <v>1703929</v>
      </c>
      <c r="E849" s="71">
        <v>1703929</v>
      </c>
    </row>
    <row r="850" spans="1:5" x14ac:dyDescent="0.25">
      <c r="A850" s="79">
        <v>2022</v>
      </c>
      <c r="B850" s="78" t="s">
        <v>509</v>
      </c>
      <c r="C850" s="67" t="s">
        <v>2444</v>
      </c>
      <c r="D850" s="71">
        <v>4017020</v>
      </c>
      <c r="E850" s="71">
        <v>4017020</v>
      </c>
    </row>
    <row r="851" spans="1:5" x14ac:dyDescent="0.25">
      <c r="A851" s="79">
        <v>2022</v>
      </c>
      <c r="B851" s="78" t="s">
        <v>1477</v>
      </c>
      <c r="C851" s="67" t="s">
        <v>2536</v>
      </c>
      <c r="D851" s="71">
        <v>43584109</v>
      </c>
      <c r="E851" s="71">
        <v>43584109</v>
      </c>
    </row>
    <row r="852" spans="1:5" x14ac:dyDescent="0.25">
      <c r="A852" s="79">
        <v>2022</v>
      </c>
      <c r="B852" s="78" t="s">
        <v>1447</v>
      </c>
      <c r="C852" s="67" t="s">
        <v>2612</v>
      </c>
      <c r="D852" s="71">
        <v>49086949</v>
      </c>
      <c r="E852" s="71">
        <v>79226610</v>
      </c>
    </row>
    <row r="853" spans="1:5" x14ac:dyDescent="0.25">
      <c r="A853" s="79">
        <v>2022</v>
      </c>
      <c r="B853" s="78" t="s">
        <v>383</v>
      </c>
      <c r="C853" s="67" t="s">
        <v>2442</v>
      </c>
      <c r="D853" s="71">
        <v>4877751</v>
      </c>
      <c r="E853" s="71">
        <v>4877751</v>
      </c>
    </row>
    <row r="854" spans="1:5" x14ac:dyDescent="0.25">
      <c r="A854" s="79">
        <v>2022</v>
      </c>
      <c r="B854" s="78" t="s">
        <v>499</v>
      </c>
      <c r="C854" s="67" t="s">
        <v>2308</v>
      </c>
      <c r="D854" s="71">
        <v>5249870</v>
      </c>
      <c r="E854" s="71">
        <v>5249870</v>
      </c>
    </row>
    <row r="855" spans="1:5" x14ac:dyDescent="0.25">
      <c r="A855" s="79">
        <v>2022</v>
      </c>
      <c r="B855" s="78" t="s">
        <v>369</v>
      </c>
      <c r="C855" s="67" t="s">
        <v>2834</v>
      </c>
      <c r="D855" s="71">
        <v>4245042</v>
      </c>
      <c r="E855" s="71">
        <v>4245042</v>
      </c>
    </row>
    <row r="856" spans="1:5" x14ac:dyDescent="0.25">
      <c r="A856" s="79">
        <v>2022</v>
      </c>
      <c r="B856" s="78" t="s">
        <v>379</v>
      </c>
      <c r="C856" s="67" t="s">
        <v>2186</v>
      </c>
      <c r="D856" s="71">
        <v>2136522</v>
      </c>
      <c r="E856" s="71">
        <v>2136522</v>
      </c>
    </row>
    <row r="857" spans="1:5" x14ac:dyDescent="0.25">
      <c r="A857" s="79">
        <v>2022</v>
      </c>
      <c r="B857" s="78" t="s">
        <v>325</v>
      </c>
      <c r="C857" s="67" t="s">
        <v>2519</v>
      </c>
      <c r="D857" s="71">
        <v>4933686</v>
      </c>
      <c r="E857" s="71">
        <v>4933686</v>
      </c>
    </row>
    <row r="858" spans="1:5" x14ac:dyDescent="0.25">
      <c r="A858" s="79">
        <v>2022</v>
      </c>
      <c r="B858" s="78" t="s">
        <v>1011</v>
      </c>
      <c r="C858" s="67" t="s">
        <v>2613</v>
      </c>
      <c r="D858" s="71">
        <v>11294400</v>
      </c>
      <c r="E858" s="71">
        <v>18397488</v>
      </c>
    </row>
    <row r="859" spans="1:5" x14ac:dyDescent="0.25">
      <c r="A859" s="79">
        <v>2022</v>
      </c>
      <c r="B859" s="78" t="s">
        <v>1027</v>
      </c>
      <c r="C859" s="67" t="s">
        <v>2360</v>
      </c>
      <c r="D859" s="71">
        <v>9613169</v>
      </c>
      <c r="E859" s="71">
        <v>9613169</v>
      </c>
    </row>
    <row r="860" spans="1:5" x14ac:dyDescent="0.25">
      <c r="A860" s="79">
        <v>2022</v>
      </c>
      <c r="B860" s="78" t="s">
        <v>349</v>
      </c>
      <c r="C860" s="67" t="s">
        <v>2068</v>
      </c>
      <c r="D860" s="71">
        <v>1256589</v>
      </c>
      <c r="E860" s="71">
        <v>1256589</v>
      </c>
    </row>
    <row r="861" spans="1:5" x14ac:dyDescent="0.25">
      <c r="A861" s="79">
        <v>2022</v>
      </c>
      <c r="B861" s="78" t="s">
        <v>349</v>
      </c>
      <c r="C861" s="67" t="s">
        <v>2068</v>
      </c>
      <c r="D861" s="71">
        <v>1256589</v>
      </c>
      <c r="E861" s="71">
        <v>1256589</v>
      </c>
    </row>
    <row r="862" spans="1:5" x14ac:dyDescent="0.25">
      <c r="A862" s="79">
        <v>2022</v>
      </c>
      <c r="B862" s="78" t="s">
        <v>1243</v>
      </c>
      <c r="C862" s="67" t="s">
        <v>2621</v>
      </c>
      <c r="D862" s="71">
        <v>17576206</v>
      </c>
      <c r="E862" s="71">
        <v>17576206</v>
      </c>
    </row>
    <row r="863" spans="1:5" x14ac:dyDescent="0.25">
      <c r="A863" s="79">
        <v>2022</v>
      </c>
      <c r="B863" s="78" t="s">
        <v>1203</v>
      </c>
      <c r="C863" s="67" t="s">
        <v>2128</v>
      </c>
      <c r="D863" s="71">
        <v>20579705</v>
      </c>
      <c r="E863" s="71">
        <v>20579705</v>
      </c>
    </row>
    <row r="864" spans="1:5" x14ac:dyDescent="0.25">
      <c r="A864" s="79">
        <v>2022</v>
      </c>
      <c r="B864" s="78" t="s">
        <v>1557</v>
      </c>
      <c r="C864" s="67" t="s">
        <v>2599</v>
      </c>
      <c r="D864" s="71">
        <v>45129090</v>
      </c>
      <c r="E864" s="71">
        <v>45129090</v>
      </c>
    </row>
    <row r="865" spans="1:5" x14ac:dyDescent="0.25">
      <c r="A865" s="79">
        <v>2022</v>
      </c>
      <c r="B865" s="78" t="s">
        <v>843</v>
      </c>
      <c r="C865" s="67" t="s">
        <v>2381</v>
      </c>
      <c r="D865" s="71">
        <v>5729570</v>
      </c>
      <c r="E865" s="71">
        <v>5729570</v>
      </c>
    </row>
    <row r="866" spans="1:5" x14ac:dyDescent="0.25">
      <c r="A866" s="79">
        <v>2022</v>
      </c>
      <c r="B866" s="78" t="s">
        <v>755</v>
      </c>
      <c r="C866" s="67" t="s">
        <v>2818</v>
      </c>
      <c r="D866" s="71">
        <v>4373617</v>
      </c>
      <c r="E866" s="71">
        <v>4373617</v>
      </c>
    </row>
    <row r="867" spans="1:5" x14ac:dyDescent="0.25">
      <c r="A867" s="79">
        <v>2022</v>
      </c>
      <c r="B867" s="78" t="s">
        <v>511</v>
      </c>
      <c r="C867" s="67" t="s">
        <v>2628</v>
      </c>
      <c r="D867" s="71">
        <v>4467434</v>
      </c>
      <c r="E867" s="71">
        <v>4467434</v>
      </c>
    </row>
    <row r="868" spans="1:5" x14ac:dyDescent="0.25">
      <c r="A868" s="79">
        <v>2022</v>
      </c>
      <c r="B868" s="78" t="s">
        <v>1911</v>
      </c>
      <c r="C868" s="67" t="s">
        <v>2078</v>
      </c>
      <c r="D868" s="71">
        <v>320703523</v>
      </c>
      <c r="E868" s="71">
        <v>375865443</v>
      </c>
    </row>
    <row r="869" spans="1:5" x14ac:dyDescent="0.25">
      <c r="A869" s="79">
        <v>2022</v>
      </c>
      <c r="B869" s="78" t="s">
        <v>1767</v>
      </c>
      <c r="C869" s="67" t="s">
        <v>2785</v>
      </c>
      <c r="D869" s="71">
        <v>168967624</v>
      </c>
      <c r="E869" s="71">
        <v>208033911</v>
      </c>
    </row>
    <row r="870" spans="1:5" x14ac:dyDescent="0.25">
      <c r="A870" s="79">
        <v>2022</v>
      </c>
      <c r="B870" s="78" t="s">
        <v>597</v>
      </c>
      <c r="C870" s="67" t="s">
        <v>2346</v>
      </c>
      <c r="D870" s="71">
        <v>5254822</v>
      </c>
      <c r="E870" s="71">
        <v>5254822</v>
      </c>
    </row>
    <row r="871" spans="1:5" x14ac:dyDescent="0.25">
      <c r="A871" s="79">
        <v>2022</v>
      </c>
      <c r="B871" s="78" t="s">
        <v>1261</v>
      </c>
      <c r="C871" s="67" t="s">
        <v>2361</v>
      </c>
      <c r="D871" s="71">
        <v>17422055</v>
      </c>
      <c r="E871" s="71">
        <v>19067928</v>
      </c>
    </row>
    <row r="872" spans="1:5" x14ac:dyDescent="0.25">
      <c r="A872" s="79">
        <v>2022</v>
      </c>
      <c r="B872" s="78" t="s">
        <v>1261</v>
      </c>
      <c r="C872" s="67" t="s">
        <v>2361</v>
      </c>
      <c r="D872" s="71">
        <v>17422055</v>
      </c>
      <c r="E872" s="71">
        <v>19067928</v>
      </c>
    </row>
    <row r="873" spans="1:5" x14ac:dyDescent="0.25">
      <c r="A873" s="79">
        <v>2022</v>
      </c>
      <c r="B873" s="78" t="s">
        <v>1565</v>
      </c>
      <c r="C873" s="67" t="s">
        <v>2187</v>
      </c>
      <c r="D873" s="71">
        <v>36054052</v>
      </c>
      <c r="E873" s="71">
        <v>36054052</v>
      </c>
    </row>
    <row r="874" spans="1:5" x14ac:dyDescent="0.25">
      <c r="A874" s="79">
        <v>2022</v>
      </c>
      <c r="B874" s="78" t="s">
        <v>235</v>
      </c>
      <c r="C874" s="67" t="s">
        <v>2671</v>
      </c>
      <c r="D874" s="71">
        <v>1847390</v>
      </c>
      <c r="E874" s="71">
        <v>1847390</v>
      </c>
    </row>
    <row r="875" spans="1:5" x14ac:dyDescent="0.25">
      <c r="A875" s="79">
        <v>2022</v>
      </c>
      <c r="B875" s="78" t="s">
        <v>1623</v>
      </c>
      <c r="C875" s="67" t="s">
        <v>1989</v>
      </c>
      <c r="D875" s="71">
        <v>16284833</v>
      </c>
      <c r="E875" s="71">
        <v>84495808</v>
      </c>
    </row>
    <row r="876" spans="1:5" x14ac:dyDescent="0.25">
      <c r="A876" s="79">
        <v>2022</v>
      </c>
      <c r="B876" s="78" t="s">
        <v>1623</v>
      </c>
      <c r="C876" s="67" t="s">
        <v>1989</v>
      </c>
      <c r="D876" s="71">
        <v>16284833</v>
      </c>
      <c r="E876" s="71">
        <v>84495808</v>
      </c>
    </row>
    <row r="877" spans="1:5" x14ac:dyDescent="0.25">
      <c r="A877" s="79">
        <v>2022</v>
      </c>
      <c r="B877" s="78" t="s">
        <v>1369</v>
      </c>
      <c r="C877" s="67" t="s">
        <v>2456</v>
      </c>
      <c r="D877" s="71">
        <v>30445301</v>
      </c>
      <c r="E877" s="71">
        <v>38130949</v>
      </c>
    </row>
    <row r="878" spans="1:5" x14ac:dyDescent="0.25">
      <c r="A878" s="79">
        <v>2022</v>
      </c>
      <c r="B878" s="78" t="s">
        <v>1677</v>
      </c>
      <c r="C878" s="67" t="s">
        <v>2057</v>
      </c>
      <c r="D878" s="71">
        <v>59687095</v>
      </c>
      <c r="E878" s="71">
        <v>64637512</v>
      </c>
    </row>
    <row r="879" spans="1:5" x14ac:dyDescent="0.25">
      <c r="A879" s="79">
        <v>2022</v>
      </c>
      <c r="B879" s="78" t="s">
        <v>1677</v>
      </c>
      <c r="C879" s="67" t="s">
        <v>2057</v>
      </c>
      <c r="D879" s="71">
        <v>59687095</v>
      </c>
      <c r="E879" s="71">
        <v>64637512</v>
      </c>
    </row>
    <row r="880" spans="1:5" x14ac:dyDescent="0.25">
      <c r="A880" s="79">
        <v>2022</v>
      </c>
      <c r="B880" s="78" t="s">
        <v>387</v>
      </c>
      <c r="C880" s="67" t="s">
        <v>2270</v>
      </c>
      <c r="D880" s="71">
        <v>7707584</v>
      </c>
      <c r="E880" s="71">
        <v>7707584</v>
      </c>
    </row>
    <row r="881" spans="1:5" x14ac:dyDescent="0.25">
      <c r="A881" s="79">
        <v>2022</v>
      </c>
      <c r="B881" s="78" t="s">
        <v>1231</v>
      </c>
      <c r="C881" s="67" t="s">
        <v>2638</v>
      </c>
      <c r="D881" s="71">
        <v>11603361</v>
      </c>
      <c r="E881" s="71">
        <v>15941705</v>
      </c>
    </row>
    <row r="882" spans="1:5" x14ac:dyDescent="0.25">
      <c r="A882" s="79">
        <v>2022</v>
      </c>
      <c r="B882" s="78" t="s">
        <v>483</v>
      </c>
      <c r="C882" s="67" t="s">
        <v>2139</v>
      </c>
      <c r="D882" s="71">
        <v>2796377</v>
      </c>
      <c r="E882" s="71">
        <v>2796377</v>
      </c>
    </row>
    <row r="883" spans="1:5" x14ac:dyDescent="0.25">
      <c r="A883" s="79">
        <v>2022</v>
      </c>
      <c r="B883" s="78" t="s">
        <v>331</v>
      </c>
      <c r="C883" s="67" t="s">
        <v>2586</v>
      </c>
      <c r="D883" s="71">
        <v>3445611</v>
      </c>
      <c r="E883" s="71">
        <v>3445611</v>
      </c>
    </row>
    <row r="884" spans="1:5" x14ac:dyDescent="0.25">
      <c r="A884" s="79">
        <v>2022</v>
      </c>
      <c r="B884" s="78" t="s">
        <v>1159</v>
      </c>
      <c r="C884" s="67" t="s">
        <v>2508</v>
      </c>
      <c r="D884" s="71">
        <v>12389291</v>
      </c>
      <c r="E884" s="71">
        <v>12389291</v>
      </c>
    </row>
    <row r="885" spans="1:5" x14ac:dyDescent="0.25">
      <c r="A885" s="79">
        <v>2022</v>
      </c>
      <c r="B885" s="78" t="s">
        <v>1305</v>
      </c>
      <c r="C885" s="67" t="s">
        <v>2474</v>
      </c>
      <c r="D885" s="71">
        <v>41634410</v>
      </c>
      <c r="E885" s="71">
        <v>44863423</v>
      </c>
    </row>
    <row r="886" spans="1:5" x14ac:dyDescent="0.25">
      <c r="A886" s="79">
        <v>2022</v>
      </c>
      <c r="B886" s="78" t="s">
        <v>1427</v>
      </c>
      <c r="C886" s="67" t="s">
        <v>2329</v>
      </c>
      <c r="D886" s="71">
        <v>29867743</v>
      </c>
      <c r="E886" s="71">
        <v>29867743</v>
      </c>
    </row>
    <row r="887" spans="1:5" x14ac:dyDescent="0.25">
      <c r="A887" s="79">
        <v>2022</v>
      </c>
      <c r="B887" s="78" t="s">
        <v>1427</v>
      </c>
      <c r="C887" s="67" t="s">
        <v>2329</v>
      </c>
      <c r="D887" s="71">
        <v>29867743</v>
      </c>
      <c r="E887" s="71">
        <v>29867743</v>
      </c>
    </row>
    <row r="888" spans="1:5" x14ac:dyDescent="0.25">
      <c r="A888" s="79">
        <v>2022</v>
      </c>
      <c r="B888" s="78" t="s">
        <v>1743</v>
      </c>
      <c r="C888" s="67" t="s">
        <v>2795</v>
      </c>
      <c r="D888" s="71">
        <v>65832632</v>
      </c>
      <c r="E888" s="71">
        <v>71384991</v>
      </c>
    </row>
    <row r="889" spans="1:5" x14ac:dyDescent="0.25">
      <c r="A889" s="79">
        <v>2022</v>
      </c>
      <c r="B889" s="78" t="s">
        <v>839</v>
      </c>
      <c r="C889" s="67" t="s">
        <v>2113</v>
      </c>
      <c r="D889" s="71">
        <v>18478929</v>
      </c>
      <c r="E889" s="71">
        <v>24926631</v>
      </c>
    </row>
    <row r="890" spans="1:5" x14ac:dyDescent="0.25">
      <c r="A890" s="79">
        <v>2022</v>
      </c>
      <c r="B890" s="78" t="s">
        <v>197</v>
      </c>
      <c r="C890" s="67" t="s">
        <v>2759</v>
      </c>
      <c r="D890" s="71">
        <v>2021571</v>
      </c>
      <c r="E890" s="71">
        <v>2021571</v>
      </c>
    </row>
    <row r="891" spans="1:5" x14ac:dyDescent="0.25">
      <c r="A891" s="79">
        <v>2022</v>
      </c>
      <c r="B891" s="78" t="s">
        <v>921</v>
      </c>
      <c r="C891" s="67" t="s">
        <v>2271</v>
      </c>
      <c r="D891" s="71">
        <v>10511423</v>
      </c>
      <c r="E891" s="71">
        <v>13011630</v>
      </c>
    </row>
    <row r="892" spans="1:5" x14ac:dyDescent="0.25">
      <c r="A892" s="79">
        <v>2022</v>
      </c>
      <c r="B892" s="78" t="s">
        <v>181</v>
      </c>
      <c r="C892" s="67" t="s">
        <v>2811</v>
      </c>
      <c r="D892" s="71">
        <v>671073</v>
      </c>
      <c r="E892" s="71">
        <v>671073</v>
      </c>
    </row>
    <row r="893" spans="1:5" x14ac:dyDescent="0.25">
      <c r="A893" s="79">
        <v>2022</v>
      </c>
      <c r="B893" s="78" t="s">
        <v>1127</v>
      </c>
      <c r="C893" s="67" t="s">
        <v>2871</v>
      </c>
      <c r="D893" s="71">
        <v>12398841</v>
      </c>
      <c r="E893" s="71">
        <v>12398841</v>
      </c>
    </row>
    <row r="894" spans="1:5" x14ac:dyDescent="0.25">
      <c r="A894" s="79">
        <v>2022</v>
      </c>
      <c r="B894" s="78" t="s">
        <v>485</v>
      </c>
      <c r="C894" s="67" t="s">
        <v>2418</v>
      </c>
      <c r="D894" s="71">
        <v>6756099</v>
      </c>
      <c r="E894" s="71">
        <v>6756099</v>
      </c>
    </row>
    <row r="895" spans="1:5" x14ac:dyDescent="0.25">
      <c r="A895" s="79">
        <v>2022</v>
      </c>
      <c r="B895" s="78" t="s">
        <v>231</v>
      </c>
      <c r="C895" s="67" t="s">
        <v>2498</v>
      </c>
      <c r="D895" s="71">
        <v>874811</v>
      </c>
      <c r="E895" s="71">
        <v>874811</v>
      </c>
    </row>
    <row r="896" spans="1:5" x14ac:dyDescent="0.25">
      <c r="A896" s="79">
        <v>2022</v>
      </c>
      <c r="B896" s="78" t="s">
        <v>939</v>
      </c>
      <c r="C896" s="67" t="s">
        <v>2140</v>
      </c>
      <c r="D896" s="71">
        <v>10736160</v>
      </c>
      <c r="E896" s="71">
        <v>10736160</v>
      </c>
    </row>
    <row r="897" spans="1:5" x14ac:dyDescent="0.25">
      <c r="A897" s="79">
        <v>2022</v>
      </c>
      <c r="B897" s="78" t="s">
        <v>649</v>
      </c>
      <c r="C897" s="67" t="s">
        <v>2330</v>
      </c>
      <c r="D897" s="71">
        <v>3764569</v>
      </c>
      <c r="E897" s="71">
        <v>3764569</v>
      </c>
    </row>
    <row r="898" spans="1:5" x14ac:dyDescent="0.25">
      <c r="A898" s="79">
        <v>2022</v>
      </c>
      <c r="B898" s="78" t="s">
        <v>1409</v>
      </c>
      <c r="C898" s="67" t="s">
        <v>2475</v>
      </c>
      <c r="D898" s="71">
        <v>269405228</v>
      </c>
      <c r="E898" s="71">
        <v>336603324</v>
      </c>
    </row>
    <row r="899" spans="1:5" x14ac:dyDescent="0.25">
      <c r="A899" s="79">
        <v>2022</v>
      </c>
      <c r="B899" s="78" t="s">
        <v>477</v>
      </c>
      <c r="C899" s="67" t="s">
        <v>2725</v>
      </c>
      <c r="D899" s="71">
        <v>2320839</v>
      </c>
      <c r="E899" s="71">
        <v>2320839</v>
      </c>
    </row>
    <row r="900" spans="1:5" x14ac:dyDescent="0.25">
      <c r="A900" s="79">
        <v>2022</v>
      </c>
      <c r="B900" s="78" t="s">
        <v>1763</v>
      </c>
      <c r="C900" s="67" t="s">
        <v>2129</v>
      </c>
      <c r="D900" s="71">
        <v>118017726</v>
      </c>
      <c r="E900" s="71">
        <v>126467987</v>
      </c>
    </row>
    <row r="901" spans="1:5" x14ac:dyDescent="0.25">
      <c r="A901" s="79">
        <v>2022</v>
      </c>
      <c r="B901" s="78" t="s">
        <v>1115</v>
      </c>
      <c r="C901" s="67" t="s">
        <v>2509</v>
      </c>
      <c r="D901" s="71">
        <v>10018619</v>
      </c>
      <c r="E901" s="71">
        <v>11570760</v>
      </c>
    </row>
    <row r="902" spans="1:5" x14ac:dyDescent="0.25">
      <c r="A902" s="79">
        <v>2022</v>
      </c>
      <c r="B902" s="78" t="s">
        <v>1727</v>
      </c>
      <c r="C902" s="67" t="s">
        <v>2796</v>
      </c>
      <c r="D902" s="71">
        <v>72999355</v>
      </c>
      <c r="E902" s="71">
        <v>72999355</v>
      </c>
    </row>
    <row r="903" spans="1:5" x14ac:dyDescent="0.25">
      <c r="A903" s="79">
        <v>2022</v>
      </c>
      <c r="B903" s="78" t="s">
        <v>371</v>
      </c>
      <c r="C903" s="67" t="s">
        <v>2201</v>
      </c>
      <c r="D903" s="71">
        <v>2443825</v>
      </c>
      <c r="E903" s="71">
        <v>2443825</v>
      </c>
    </row>
    <row r="904" spans="1:5" x14ac:dyDescent="0.25">
      <c r="A904" s="79">
        <v>2022</v>
      </c>
      <c r="B904" s="78" t="s">
        <v>1605</v>
      </c>
      <c r="C904" s="67" t="s">
        <v>2797</v>
      </c>
      <c r="D904" s="71">
        <v>61408791</v>
      </c>
      <c r="E904" s="71">
        <v>61408791</v>
      </c>
    </row>
    <row r="905" spans="1:5" x14ac:dyDescent="0.25">
      <c r="A905" s="79">
        <v>2022</v>
      </c>
      <c r="B905" s="78" t="s">
        <v>1397</v>
      </c>
      <c r="C905" s="67" t="s">
        <v>2705</v>
      </c>
      <c r="D905" s="71">
        <v>46405018</v>
      </c>
      <c r="E905" s="71">
        <v>50736599</v>
      </c>
    </row>
    <row r="906" spans="1:5" x14ac:dyDescent="0.25">
      <c r="A906" s="79">
        <v>2022</v>
      </c>
      <c r="B906" s="78" t="s">
        <v>1543</v>
      </c>
      <c r="C906" s="67" t="s">
        <v>2058</v>
      </c>
      <c r="D906" s="71">
        <v>33674936</v>
      </c>
      <c r="E906" s="71">
        <v>33674936</v>
      </c>
    </row>
    <row r="907" spans="1:5" x14ac:dyDescent="0.25">
      <c r="A907" s="79">
        <v>2022</v>
      </c>
      <c r="B907" s="78" t="s">
        <v>261</v>
      </c>
      <c r="C907" s="67" t="s">
        <v>2079</v>
      </c>
      <c r="D907" s="71">
        <v>933050</v>
      </c>
      <c r="E907" s="71">
        <v>933050</v>
      </c>
    </row>
    <row r="908" spans="1:5" x14ac:dyDescent="0.25">
      <c r="A908" s="79">
        <v>2022</v>
      </c>
      <c r="B908" s="78" t="s">
        <v>951</v>
      </c>
      <c r="C908" s="67" t="s">
        <v>2566</v>
      </c>
      <c r="D908" s="71">
        <v>12909460</v>
      </c>
      <c r="E908" s="71">
        <v>12909460</v>
      </c>
    </row>
    <row r="909" spans="1:5" x14ac:dyDescent="0.25">
      <c r="A909" s="79">
        <v>2022</v>
      </c>
      <c r="B909" s="78" t="s">
        <v>203</v>
      </c>
      <c r="C909" s="67" t="s">
        <v>2943</v>
      </c>
      <c r="D909" s="71">
        <v>1038492</v>
      </c>
      <c r="E909" s="71">
        <v>1038492</v>
      </c>
    </row>
    <row r="910" spans="1:5" x14ac:dyDescent="0.25">
      <c r="A910" s="79">
        <v>2022</v>
      </c>
      <c r="B910" s="78" t="s">
        <v>159</v>
      </c>
      <c r="C910" s="67" t="s">
        <v>2009</v>
      </c>
      <c r="D910" s="71">
        <v>400545</v>
      </c>
      <c r="E910" s="71">
        <v>400545</v>
      </c>
    </row>
    <row r="911" spans="1:5" x14ac:dyDescent="0.25">
      <c r="A911" s="79">
        <v>2022</v>
      </c>
      <c r="B911" s="78" t="s">
        <v>1215</v>
      </c>
      <c r="C911" s="67" t="s">
        <v>2706</v>
      </c>
      <c r="D911" s="71">
        <v>38561278</v>
      </c>
      <c r="E911" s="71">
        <v>47566549</v>
      </c>
    </row>
    <row r="912" spans="1:5" x14ac:dyDescent="0.25">
      <c r="A912" s="79">
        <v>2022</v>
      </c>
      <c r="B912" s="78" t="s">
        <v>953</v>
      </c>
      <c r="C912" s="67" t="s">
        <v>2382</v>
      </c>
      <c r="D912" s="71">
        <v>10663114</v>
      </c>
      <c r="E912" s="71">
        <v>10663114</v>
      </c>
    </row>
    <row r="913" spans="1:5" x14ac:dyDescent="0.25">
      <c r="A913" s="79">
        <v>2022</v>
      </c>
      <c r="B913" s="78" t="s">
        <v>345</v>
      </c>
      <c r="C913" s="67" t="s">
        <v>2010</v>
      </c>
      <c r="D913" s="71">
        <v>1469046</v>
      </c>
      <c r="E913" s="71">
        <v>1469046</v>
      </c>
    </row>
    <row r="914" spans="1:5" x14ac:dyDescent="0.25">
      <c r="A914" s="79">
        <v>2022</v>
      </c>
      <c r="B914" s="78" t="s">
        <v>1421</v>
      </c>
      <c r="C914" s="67" t="s">
        <v>2476</v>
      </c>
      <c r="D914" s="71">
        <v>88058971</v>
      </c>
      <c r="E914" s="71">
        <v>111116102</v>
      </c>
    </row>
    <row r="915" spans="1:5" x14ac:dyDescent="0.25">
      <c r="A915" s="79">
        <v>2022</v>
      </c>
      <c r="B915" s="78" t="s">
        <v>1079</v>
      </c>
      <c r="C915" s="67" t="s">
        <v>2576</v>
      </c>
      <c r="D915" s="71">
        <v>10465153</v>
      </c>
      <c r="E915" s="71">
        <v>10465153</v>
      </c>
    </row>
    <row r="916" spans="1:5" x14ac:dyDescent="0.25">
      <c r="A916" s="79">
        <v>2022</v>
      </c>
      <c r="B916" s="78" t="s">
        <v>1441</v>
      </c>
      <c r="C916" s="67" t="s">
        <v>2026</v>
      </c>
      <c r="D916" s="71">
        <v>73326902</v>
      </c>
      <c r="E916" s="71">
        <v>75038915</v>
      </c>
    </row>
    <row r="917" spans="1:5" x14ac:dyDescent="0.25">
      <c r="A917" s="79">
        <v>2022</v>
      </c>
      <c r="B917" s="78" t="s">
        <v>1951</v>
      </c>
      <c r="C917" s="67" t="s">
        <v>2232</v>
      </c>
      <c r="D917" s="71">
        <v>3718260340</v>
      </c>
      <c r="E917" s="71">
        <v>4001878574</v>
      </c>
    </row>
    <row r="918" spans="1:5" x14ac:dyDescent="0.25">
      <c r="A918" s="79">
        <v>2022</v>
      </c>
      <c r="B918" s="78" t="s">
        <v>1951</v>
      </c>
      <c r="C918" s="67" t="s">
        <v>2232</v>
      </c>
      <c r="D918" s="71">
        <v>3718260340</v>
      </c>
      <c r="E918" s="71">
        <v>4001878574</v>
      </c>
    </row>
    <row r="919" spans="1:5" x14ac:dyDescent="0.25">
      <c r="A919" s="79">
        <v>2022</v>
      </c>
      <c r="B919" s="78" t="s">
        <v>897</v>
      </c>
      <c r="C919" s="67" t="s">
        <v>2944</v>
      </c>
      <c r="D919" s="71">
        <v>9282522</v>
      </c>
      <c r="E919" s="71">
        <v>9282522</v>
      </c>
    </row>
    <row r="920" spans="1:5" x14ac:dyDescent="0.25">
      <c r="A920" s="79">
        <v>2022</v>
      </c>
      <c r="B920" s="78" t="s">
        <v>985</v>
      </c>
      <c r="C920" s="67" t="s">
        <v>2215</v>
      </c>
      <c r="D920" s="71">
        <v>10160401</v>
      </c>
      <c r="E920" s="71">
        <v>10160401</v>
      </c>
    </row>
    <row r="921" spans="1:5" x14ac:dyDescent="0.25">
      <c r="A921" s="79">
        <v>2022</v>
      </c>
      <c r="B921" s="78" t="s">
        <v>173</v>
      </c>
      <c r="C921" s="67" t="s">
        <v>2457</v>
      </c>
      <c r="D921" s="71">
        <v>1032586</v>
      </c>
      <c r="E921" s="71">
        <v>1032586</v>
      </c>
    </row>
    <row r="922" spans="1:5" x14ac:dyDescent="0.25">
      <c r="A922" s="79">
        <v>2022</v>
      </c>
      <c r="B922" s="78" t="s">
        <v>1249</v>
      </c>
      <c r="C922" s="67" t="s">
        <v>2027</v>
      </c>
      <c r="D922" s="71">
        <v>24005925</v>
      </c>
      <c r="E922" s="71">
        <v>27869219</v>
      </c>
    </row>
    <row r="923" spans="1:5" x14ac:dyDescent="0.25">
      <c r="A923" s="79">
        <v>2022</v>
      </c>
      <c r="B923" s="78" t="s">
        <v>1337</v>
      </c>
      <c r="C923" s="67" t="s">
        <v>2228</v>
      </c>
      <c r="D923" s="71">
        <v>55587811</v>
      </c>
      <c r="E923" s="71">
        <v>61847388</v>
      </c>
    </row>
    <row r="924" spans="1:5" x14ac:dyDescent="0.25">
      <c r="A924" s="79">
        <v>2022</v>
      </c>
      <c r="B924" s="78" t="s">
        <v>639</v>
      </c>
      <c r="C924" s="67" t="s">
        <v>2246</v>
      </c>
      <c r="D924" s="71">
        <v>2378647</v>
      </c>
      <c r="E924" s="71">
        <v>2378647</v>
      </c>
    </row>
    <row r="925" spans="1:5" x14ac:dyDescent="0.25">
      <c r="A925" s="79">
        <v>2022</v>
      </c>
      <c r="B925" s="78" t="s">
        <v>257</v>
      </c>
      <c r="C925" s="67" t="s">
        <v>2681</v>
      </c>
      <c r="D925" s="71">
        <v>527699</v>
      </c>
      <c r="E925" s="71">
        <v>527699</v>
      </c>
    </row>
    <row r="926" spans="1:5" x14ac:dyDescent="0.25">
      <c r="A926" s="79">
        <v>2022</v>
      </c>
      <c r="B926" s="78" t="s">
        <v>1181</v>
      </c>
      <c r="C926" s="67" t="s">
        <v>2141</v>
      </c>
      <c r="D926" s="71">
        <v>69472001</v>
      </c>
      <c r="E926" s="71">
        <v>69472001</v>
      </c>
    </row>
    <row r="927" spans="1:5" x14ac:dyDescent="0.25">
      <c r="A927" s="79">
        <v>2022</v>
      </c>
      <c r="B927" s="78" t="s">
        <v>1399</v>
      </c>
      <c r="C927" s="67" t="s">
        <v>2431</v>
      </c>
      <c r="D927" s="71">
        <v>25623216</v>
      </c>
      <c r="E927" s="71">
        <v>25623216</v>
      </c>
    </row>
    <row r="928" spans="1:5" x14ac:dyDescent="0.25">
      <c r="A928" s="79">
        <v>2022</v>
      </c>
      <c r="B928" s="78" t="s">
        <v>1399</v>
      </c>
      <c r="C928" s="67" t="s">
        <v>2431</v>
      </c>
      <c r="D928" s="71">
        <v>25623216</v>
      </c>
      <c r="E928" s="71">
        <v>25623216</v>
      </c>
    </row>
    <row r="929" spans="1:5" x14ac:dyDescent="0.25">
      <c r="A929" s="79">
        <v>2022</v>
      </c>
      <c r="B929" s="78" t="s">
        <v>1555</v>
      </c>
      <c r="C929" s="67" t="s">
        <v>2622</v>
      </c>
      <c r="D929" s="71">
        <v>23799149</v>
      </c>
      <c r="E929" s="71">
        <v>23799149</v>
      </c>
    </row>
    <row r="930" spans="1:5" x14ac:dyDescent="0.25">
      <c r="A930" s="79">
        <v>2022</v>
      </c>
      <c r="B930" s="78" t="s">
        <v>441</v>
      </c>
      <c r="C930" s="67" t="s">
        <v>2865</v>
      </c>
      <c r="D930" s="71">
        <v>12042055</v>
      </c>
      <c r="E930" s="71">
        <v>12042055</v>
      </c>
    </row>
    <row r="931" spans="1:5" x14ac:dyDescent="0.25">
      <c r="A931" s="79">
        <v>2022</v>
      </c>
      <c r="B931" s="78" t="s">
        <v>189</v>
      </c>
      <c r="C931" s="67" t="s">
        <v>2798</v>
      </c>
      <c r="D931" s="71">
        <v>956777</v>
      </c>
      <c r="E931" s="71">
        <v>956777</v>
      </c>
    </row>
    <row r="932" spans="1:5" x14ac:dyDescent="0.25">
      <c r="A932" s="79">
        <v>2022</v>
      </c>
      <c r="B932" s="78" t="s">
        <v>1831</v>
      </c>
      <c r="C932" s="67" t="s">
        <v>2028</v>
      </c>
      <c r="D932" s="71">
        <v>179255751</v>
      </c>
      <c r="E932" s="71">
        <v>181849522</v>
      </c>
    </row>
    <row r="933" spans="1:5" x14ac:dyDescent="0.25">
      <c r="A933" s="79">
        <v>2022</v>
      </c>
      <c r="B933" s="78" t="s">
        <v>675</v>
      </c>
      <c r="C933" s="67" t="s">
        <v>2188</v>
      </c>
      <c r="D933" s="71">
        <v>4249939</v>
      </c>
      <c r="E933" s="71">
        <v>4249939</v>
      </c>
    </row>
    <row r="934" spans="1:5" x14ac:dyDescent="0.25">
      <c r="A934" s="79">
        <v>2022</v>
      </c>
      <c r="B934" s="78" t="s">
        <v>659</v>
      </c>
      <c r="C934" s="67" t="s">
        <v>2309</v>
      </c>
      <c r="D934" s="71">
        <v>4434685</v>
      </c>
      <c r="E934" s="71">
        <v>4434685</v>
      </c>
    </row>
    <row r="935" spans="1:5" x14ac:dyDescent="0.25">
      <c r="A935" s="79">
        <v>2022</v>
      </c>
      <c r="B935" s="78" t="s">
        <v>1001</v>
      </c>
      <c r="C935" s="67" t="s">
        <v>2272</v>
      </c>
      <c r="D935" s="71">
        <v>263645607</v>
      </c>
      <c r="E935" s="71">
        <v>263645607</v>
      </c>
    </row>
    <row r="936" spans="1:5" x14ac:dyDescent="0.25">
      <c r="A936" s="79">
        <v>2022</v>
      </c>
      <c r="B936" s="78" t="s">
        <v>1589</v>
      </c>
      <c r="C936" s="67" t="s">
        <v>2750</v>
      </c>
      <c r="D936" s="71">
        <v>99384490</v>
      </c>
      <c r="E936" s="71">
        <v>112533251</v>
      </c>
    </row>
    <row r="937" spans="1:5" x14ac:dyDescent="0.25">
      <c r="A937" s="79">
        <v>2022</v>
      </c>
      <c r="B937" s="78" t="s">
        <v>1511</v>
      </c>
      <c r="C937" s="67" t="s">
        <v>2029</v>
      </c>
      <c r="D937" s="71">
        <v>78150547</v>
      </c>
      <c r="E937" s="71">
        <v>78150547</v>
      </c>
    </row>
    <row r="938" spans="1:5" x14ac:dyDescent="0.25">
      <c r="A938" s="79">
        <v>2022</v>
      </c>
      <c r="B938" s="78" t="s">
        <v>1511</v>
      </c>
      <c r="C938" s="67" t="s">
        <v>2029</v>
      </c>
      <c r="D938" s="71">
        <v>78150547</v>
      </c>
      <c r="E938" s="71">
        <v>78150547</v>
      </c>
    </row>
    <row r="939" spans="1:5" x14ac:dyDescent="0.25">
      <c r="A939" s="79">
        <v>2022</v>
      </c>
      <c r="B939" s="78" t="s">
        <v>1265</v>
      </c>
      <c r="C939" s="67" t="s">
        <v>2537</v>
      </c>
      <c r="D939" s="71">
        <v>26925866</v>
      </c>
      <c r="E939" s="71">
        <v>26925866</v>
      </c>
    </row>
    <row r="940" spans="1:5" x14ac:dyDescent="0.25">
      <c r="A940" s="79">
        <v>2022</v>
      </c>
      <c r="B940" s="78" t="s">
        <v>1329</v>
      </c>
      <c r="C940" s="67" t="s">
        <v>2735</v>
      </c>
      <c r="D940" s="71">
        <v>22423406</v>
      </c>
      <c r="E940" s="71">
        <v>26286957</v>
      </c>
    </row>
    <row r="941" spans="1:5" x14ac:dyDescent="0.25">
      <c r="A941" s="79">
        <v>2022</v>
      </c>
      <c r="B941" s="78" t="s">
        <v>579</v>
      </c>
      <c r="C941" s="67" t="s">
        <v>2299</v>
      </c>
      <c r="D941" s="71">
        <v>6560423</v>
      </c>
      <c r="E941" s="71">
        <v>6560423</v>
      </c>
    </row>
    <row r="942" spans="1:5" x14ac:dyDescent="0.25">
      <c r="A942" s="79">
        <v>2022</v>
      </c>
      <c r="B942" s="78" t="s">
        <v>1283</v>
      </c>
      <c r="C942" s="67" t="s">
        <v>2707</v>
      </c>
      <c r="D942" s="71">
        <v>21010612</v>
      </c>
      <c r="E942" s="71">
        <v>23798757</v>
      </c>
    </row>
    <row r="943" spans="1:5" x14ac:dyDescent="0.25">
      <c r="A943" s="79">
        <v>2022</v>
      </c>
      <c r="B943" s="78" t="s">
        <v>1681</v>
      </c>
      <c r="C943" s="67" t="s">
        <v>2546</v>
      </c>
      <c r="D943" s="71">
        <v>57809789</v>
      </c>
      <c r="E943" s="71">
        <v>57809789</v>
      </c>
    </row>
    <row r="944" spans="1:5" x14ac:dyDescent="0.25">
      <c r="A944" s="79">
        <v>2022</v>
      </c>
      <c r="B944" s="78" t="s">
        <v>1877</v>
      </c>
      <c r="C944" s="67" t="s">
        <v>2842</v>
      </c>
      <c r="D944" s="71">
        <v>252344439</v>
      </c>
      <c r="E944" s="71">
        <v>262639771</v>
      </c>
    </row>
    <row r="945" spans="1:5" x14ac:dyDescent="0.25">
      <c r="A945" s="79">
        <v>2022</v>
      </c>
      <c r="B945" s="78" t="s">
        <v>751</v>
      </c>
      <c r="C945" s="67" t="s">
        <v>2150</v>
      </c>
      <c r="D945" s="71">
        <v>5418844</v>
      </c>
      <c r="E945" s="71">
        <v>5418844</v>
      </c>
    </row>
    <row r="946" spans="1:5" x14ac:dyDescent="0.25">
      <c r="A946" s="79">
        <v>2022</v>
      </c>
      <c r="B946" s="78" t="s">
        <v>1969</v>
      </c>
      <c r="C946" s="67" t="s">
        <v>2038</v>
      </c>
      <c r="D946" s="71">
        <v>2312103711</v>
      </c>
      <c r="E946" s="71">
        <v>2701165754</v>
      </c>
    </row>
    <row r="947" spans="1:5" x14ac:dyDescent="0.25">
      <c r="A947" s="79">
        <v>2022</v>
      </c>
      <c r="B947" s="78" t="s">
        <v>399</v>
      </c>
      <c r="C947" s="67" t="s">
        <v>1998</v>
      </c>
      <c r="D947" s="71">
        <v>1738786</v>
      </c>
      <c r="E947" s="71">
        <v>1738786</v>
      </c>
    </row>
    <row r="948" spans="1:5" x14ac:dyDescent="0.25">
      <c r="A948" s="79">
        <v>2022</v>
      </c>
      <c r="B948" s="78" t="s">
        <v>795</v>
      </c>
      <c r="C948" s="67" t="s">
        <v>2310</v>
      </c>
      <c r="D948" s="71">
        <v>7329089</v>
      </c>
      <c r="E948" s="71">
        <v>7329089</v>
      </c>
    </row>
    <row r="949" spans="1:5" x14ac:dyDescent="0.25">
      <c r="A949" s="79">
        <v>2022</v>
      </c>
      <c r="B949" s="78" t="s">
        <v>1833</v>
      </c>
      <c r="C949" s="67" t="s">
        <v>2229</v>
      </c>
      <c r="D949" s="71">
        <v>1704154708</v>
      </c>
      <c r="E949" s="71">
        <v>2014428494</v>
      </c>
    </row>
    <row r="950" spans="1:5" x14ac:dyDescent="0.25">
      <c r="A950" s="79">
        <v>2022</v>
      </c>
      <c r="B950" s="78" t="s">
        <v>1797</v>
      </c>
      <c r="C950" s="67" t="s">
        <v>1999</v>
      </c>
      <c r="D950" s="71">
        <v>103107560</v>
      </c>
      <c r="E950" s="71">
        <v>144061898</v>
      </c>
    </row>
    <row r="951" spans="1:5" x14ac:dyDescent="0.25">
      <c r="A951" s="79">
        <v>2022</v>
      </c>
      <c r="B951" s="78" t="s">
        <v>1901</v>
      </c>
      <c r="C951" s="67" t="s">
        <v>2059</v>
      </c>
      <c r="D951" s="71">
        <v>474373384</v>
      </c>
      <c r="E951" s="71">
        <v>521815060</v>
      </c>
    </row>
    <row r="952" spans="1:5" x14ac:dyDescent="0.25">
      <c r="A952" s="79">
        <v>2022</v>
      </c>
      <c r="B952" s="78" t="s">
        <v>1389</v>
      </c>
      <c r="C952" s="67" t="s">
        <v>2401</v>
      </c>
      <c r="D952" s="71">
        <v>27012613</v>
      </c>
      <c r="E952" s="71">
        <v>30904876</v>
      </c>
    </row>
    <row r="953" spans="1:5" x14ac:dyDescent="0.25">
      <c r="A953" s="79">
        <v>2022</v>
      </c>
      <c r="B953" s="78" t="s">
        <v>465</v>
      </c>
      <c r="C953" s="67" t="s">
        <v>2172</v>
      </c>
      <c r="D953" s="71">
        <v>4172514</v>
      </c>
      <c r="E953" s="71">
        <v>4172514</v>
      </c>
    </row>
    <row r="954" spans="1:5" x14ac:dyDescent="0.25">
      <c r="A954" s="79">
        <v>2022</v>
      </c>
      <c r="B954" s="78" t="s">
        <v>1895</v>
      </c>
      <c r="C954" s="67" t="s">
        <v>2362</v>
      </c>
      <c r="D954" s="71">
        <v>251629472</v>
      </c>
      <c r="E954" s="71">
        <v>260515532</v>
      </c>
    </row>
    <row r="955" spans="1:5" x14ac:dyDescent="0.25">
      <c r="A955" s="79">
        <v>2022</v>
      </c>
      <c r="B955" s="78" t="s">
        <v>317</v>
      </c>
      <c r="C955" s="67" t="s">
        <v>2499</v>
      </c>
      <c r="D955" s="71">
        <v>2838187</v>
      </c>
      <c r="E955" s="71">
        <v>2838187</v>
      </c>
    </row>
    <row r="956" spans="1:5" x14ac:dyDescent="0.25">
      <c r="A956" s="79">
        <v>2022</v>
      </c>
      <c r="B956" s="78" t="s">
        <v>401</v>
      </c>
      <c r="C956" s="67" t="s">
        <v>2247</v>
      </c>
      <c r="D956" s="71">
        <v>1461942</v>
      </c>
      <c r="E956" s="71">
        <v>1461942</v>
      </c>
    </row>
    <row r="957" spans="1:5" x14ac:dyDescent="0.25">
      <c r="A957" s="79">
        <v>2022</v>
      </c>
      <c r="B957" s="78" t="s">
        <v>1567</v>
      </c>
      <c r="C957" s="67" t="s">
        <v>2843</v>
      </c>
      <c r="D957" s="71">
        <v>49059517</v>
      </c>
      <c r="E957" s="71">
        <v>51340669</v>
      </c>
    </row>
    <row r="958" spans="1:5" x14ac:dyDescent="0.25">
      <c r="A958" s="79">
        <v>2022</v>
      </c>
      <c r="B958" s="78" t="s">
        <v>1251</v>
      </c>
      <c r="C958" s="67" t="s">
        <v>2347</v>
      </c>
      <c r="D958" s="71">
        <v>24838482</v>
      </c>
      <c r="E958" s="71">
        <v>25543198</v>
      </c>
    </row>
    <row r="959" spans="1:5" x14ac:dyDescent="0.25">
      <c r="A959" s="79">
        <v>2022</v>
      </c>
      <c r="B959" s="78" t="s">
        <v>445</v>
      </c>
      <c r="C959" s="67" t="s">
        <v>2202</v>
      </c>
      <c r="D959" s="71">
        <v>5297013</v>
      </c>
      <c r="E959" s="71">
        <v>5297013</v>
      </c>
    </row>
    <row r="960" spans="1:5" x14ac:dyDescent="0.25">
      <c r="A960" s="79">
        <v>2022</v>
      </c>
      <c r="B960" s="78" t="s">
        <v>1007</v>
      </c>
      <c r="C960" s="67" t="s">
        <v>2510</v>
      </c>
      <c r="D960" s="71">
        <v>12391960</v>
      </c>
      <c r="E960" s="71">
        <v>16278428</v>
      </c>
    </row>
    <row r="961" spans="1:5" x14ac:dyDescent="0.25">
      <c r="A961" s="79">
        <v>2022</v>
      </c>
      <c r="B961" s="78" t="s">
        <v>1317</v>
      </c>
      <c r="C961" s="67" t="s">
        <v>2512</v>
      </c>
      <c r="D961" s="71">
        <v>37975628</v>
      </c>
      <c r="E961" s="71">
        <v>41792221</v>
      </c>
    </row>
    <row r="962" spans="1:5" x14ac:dyDescent="0.25">
      <c r="A962" s="79">
        <v>2022</v>
      </c>
      <c r="B962" s="78" t="s">
        <v>1317</v>
      </c>
      <c r="C962" s="67" t="s">
        <v>2512</v>
      </c>
      <c r="D962" s="71">
        <v>37975628</v>
      </c>
      <c r="E962" s="71">
        <v>41792221</v>
      </c>
    </row>
    <row r="963" spans="1:5" x14ac:dyDescent="0.25">
      <c r="A963" s="79">
        <v>2022</v>
      </c>
      <c r="B963" s="78" t="s">
        <v>1687</v>
      </c>
      <c r="C963" s="67" t="s">
        <v>2130</v>
      </c>
      <c r="D963" s="71">
        <v>155246899</v>
      </c>
      <c r="E963" s="71">
        <v>178362947</v>
      </c>
    </row>
    <row r="964" spans="1:5" x14ac:dyDescent="0.25">
      <c r="A964" s="79">
        <v>2022</v>
      </c>
      <c r="B964" s="78" t="s">
        <v>1687</v>
      </c>
      <c r="C964" s="67" t="s">
        <v>2130</v>
      </c>
      <c r="D964" s="71">
        <v>155246899</v>
      </c>
      <c r="E964" s="71">
        <v>178362947</v>
      </c>
    </row>
    <row r="965" spans="1:5" x14ac:dyDescent="0.25">
      <c r="A965" s="79">
        <v>2022</v>
      </c>
      <c r="B965" s="78" t="s">
        <v>1765</v>
      </c>
      <c r="C965" s="67" t="s">
        <v>2263</v>
      </c>
      <c r="D965" s="71">
        <v>354982059</v>
      </c>
      <c r="E965" s="71">
        <v>386279852</v>
      </c>
    </row>
    <row r="966" spans="1:5" x14ac:dyDescent="0.25">
      <c r="A966" s="79">
        <v>2022</v>
      </c>
      <c r="B966" s="78" t="s">
        <v>447</v>
      </c>
      <c r="C966" s="67" t="s">
        <v>2844</v>
      </c>
      <c r="D966" s="71">
        <v>2865175</v>
      </c>
      <c r="E966" s="71">
        <v>2865175</v>
      </c>
    </row>
    <row r="967" spans="1:5" x14ac:dyDescent="0.25">
      <c r="A967" s="79">
        <v>2022</v>
      </c>
      <c r="B967" s="78" t="s">
        <v>1959</v>
      </c>
      <c r="C967" s="67" t="s">
        <v>2233</v>
      </c>
      <c r="D967" s="71">
        <v>6047854151</v>
      </c>
      <c r="E967" s="71">
        <v>7293209909</v>
      </c>
    </row>
    <row r="968" spans="1:5" x14ac:dyDescent="0.25">
      <c r="A968" s="79">
        <v>2022</v>
      </c>
      <c r="B968" s="78" t="s">
        <v>1959</v>
      </c>
      <c r="C968" s="67" t="s">
        <v>2233</v>
      </c>
      <c r="D968" s="71">
        <v>6047854151</v>
      </c>
      <c r="E968" s="71">
        <v>7293209909</v>
      </c>
    </row>
    <row r="969" spans="1:5" x14ac:dyDescent="0.25">
      <c r="A969" s="79">
        <v>2022</v>
      </c>
      <c r="B969" s="78" t="s">
        <v>1959</v>
      </c>
      <c r="C969" s="67" t="s">
        <v>2233</v>
      </c>
      <c r="D969" s="71">
        <v>6047854151</v>
      </c>
      <c r="E969" s="71">
        <v>7293209909</v>
      </c>
    </row>
    <row r="970" spans="1:5" x14ac:dyDescent="0.25">
      <c r="A970" s="79">
        <v>2022</v>
      </c>
      <c r="B970" s="78" t="s">
        <v>1959</v>
      </c>
      <c r="C970" s="67" t="s">
        <v>2233</v>
      </c>
      <c r="D970" s="71">
        <v>6047854151</v>
      </c>
      <c r="E970" s="71">
        <v>7293209909</v>
      </c>
    </row>
    <row r="971" spans="1:5" x14ac:dyDescent="0.25">
      <c r="A971" s="79">
        <v>2022</v>
      </c>
      <c r="B971" s="78" t="s">
        <v>1773</v>
      </c>
      <c r="C971" s="67" t="s">
        <v>2629</v>
      </c>
      <c r="D971" s="71">
        <v>92743617</v>
      </c>
      <c r="E971" s="71">
        <v>108853517</v>
      </c>
    </row>
    <row r="972" spans="1:5" x14ac:dyDescent="0.25">
      <c r="A972" s="79">
        <v>2022</v>
      </c>
      <c r="B972" s="78" t="s">
        <v>969</v>
      </c>
      <c r="C972" s="67" t="s">
        <v>2273</v>
      </c>
      <c r="D972" s="71">
        <v>169581188</v>
      </c>
      <c r="E972" s="71">
        <v>173279301</v>
      </c>
    </row>
    <row r="973" spans="1:5" x14ac:dyDescent="0.25">
      <c r="A973" s="79">
        <v>2022</v>
      </c>
      <c r="B973" s="78" t="s">
        <v>1415</v>
      </c>
      <c r="C973" s="67" t="s">
        <v>2520</v>
      </c>
      <c r="D973" s="71">
        <v>34185439</v>
      </c>
      <c r="E973" s="71">
        <v>34185439</v>
      </c>
    </row>
    <row r="974" spans="1:5" x14ac:dyDescent="0.25">
      <c r="A974" s="79">
        <v>2022</v>
      </c>
      <c r="B974" s="78" t="s">
        <v>1729</v>
      </c>
      <c r="C974" s="67" t="s">
        <v>2312</v>
      </c>
      <c r="D974" s="71">
        <v>80707211</v>
      </c>
      <c r="E974" s="71">
        <v>81711542</v>
      </c>
    </row>
    <row r="975" spans="1:5" x14ac:dyDescent="0.25">
      <c r="A975" s="79">
        <v>2022</v>
      </c>
      <c r="B975" s="78" t="s">
        <v>529</v>
      </c>
      <c r="C975" s="67" t="s">
        <v>2672</v>
      </c>
      <c r="D975" s="71">
        <v>2436753</v>
      </c>
      <c r="E975" s="71">
        <v>2436753</v>
      </c>
    </row>
    <row r="976" spans="1:5" x14ac:dyDescent="0.25">
      <c r="A976" s="79">
        <v>2022</v>
      </c>
      <c r="B976" s="78" t="s">
        <v>645</v>
      </c>
      <c r="C976" s="67" t="s">
        <v>2311</v>
      </c>
      <c r="D976" s="71">
        <v>3571465</v>
      </c>
      <c r="E976" s="71">
        <v>3571465</v>
      </c>
    </row>
    <row r="977" spans="1:5" x14ac:dyDescent="0.25">
      <c r="A977" s="79">
        <v>2022</v>
      </c>
      <c r="B977" s="78" t="s">
        <v>451</v>
      </c>
      <c r="C977" s="67" t="s">
        <v>2760</v>
      </c>
      <c r="D977" s="71">
        <v>2781023</v>
      </c>
      <c r="E977" s="71">
        <v>2781023</v>
      </c>
    </row>
    <row r="978" spans="1:5" x14ac:dyDescent="0.25">
      <c r="A978" s="79">
        <v>2022</v>
      </c>
      <c r="B978" s="78" t="s">
        <v>835</v>
      </c>
      <c r="C978" s="67" t="s">
        <v>2216</v>
      </c>
      <c r="D978" s="71">
        <v>11863488</v>
      </c>
      <c r="E978" s="71">
        <v>12895671</v>
      </c>
    </row>
    <row r="979" spans="1:5" x14ac:dyDescent="0.25">
      <c r="A979" s="79">
        <v>2022</v>
      </c>
      <c r="B979" s="78" t="s">
        <v>347</v>
      </c>
      <c r="C979" s="67" t="s">
        <v>2403</v>
      </c>
      <c r="D979" s="71">
        <v>6215929</v>
      </c>
      <c r="E979" s="71">
        <v>6215929</v>
      </c>
    </row>
    <row r="980" spans="1:5" x14ac:dyDescent="0.25">
      <c r="A980" s="79">
        <v>2022</v>
      </c>
      <c r="B980" s="78" t="s">
        <v>1197</v>
      </c>
      <c r="C980" s="67" t="s">
        <v>2500</v>
      </c>
      <c r="D980" s="71">
        <v>7965405</v>
      </c>
      <c r="E980" s="71">
        <v>7965405</v>
      </c>
    </row>
    <row r="981" spans="1:5" x14ac:dyDescent="0.25">
      <c r="A981" s="79">
        <v>2022</v>
      </c>
      <c r="B981" s="78" t="s">
        <v>1279</v>
      </c>
      <c r="C981" s="67" t="s">
        <v>2203</v>
      </c>
      <c r="D981" s="71">
        <v>25557326</v>
      </c>
      <c r="E981" s="71">
        <v>25557326</v>
      </c>
    </row>
    <row r="982" spans="1:5" x14ac:dyDescent="0.25">
      <c r="A982" s="79">
        <v>2022</v>
      </c>
      <c r="B982" s="78" t="s">
        <v>1233</v>
      </c>
      <c r="C982" s="67" t="s">
        <v>2945</v>
      </c>
      <c r="D982" s="71">
        <v>20321000</v>
      </c>
      <c r="E982" s="71">
        <v>20321000</v>
      </c>
    </row>
    <row r="983" spans="1:5" x14ac:dyDescent="0.25">
      <c r="A983" s="79">
        <v>2022</v>
      </c>
      <c r="B983" s="78" t="s">
        <v>1065</v>
      </c>
      <c r="C983" s="67" t="s">
        <v>2511</v>
      </c>
      <c r="D983" s="71">
        <v>13583143</v>
      </c>
      <c r="E983" s="71">
        <v>13583143</v>
      </c>
    </row>
    <row r="984" spans="1:5" x14ac:dyDescent="0.25">
      <c r="A984" s="79">
        <v>2022</v>
      </c>
      <c r="B984" s="78" t="s">
        <v>453</v>
      </c>
      <c r="C984" s="67" t="s">
        <v>2383</v>
      </c>
      <c r="D984" s="71">
        <v>1616928</v>
      </c>
      <c r="E984" s="71">
        <v>1616928</v>
      </c>
    </row>
    <row r="985" spans="1:5" x14ac:dyDescent="0.25">
      <c r="A985" s="79">
        <v>2022</v>
      </c>
      <c r="B985" s="78" t="s">
        <v>299</v>
      </c>
      <c r="C985" s="67" t="s">
        <v>2114</v>
      </c>
      <c r="D985" s="71">
        <v>2075538</v>
      </c>
      <c r="E985" s="71">
        <v>2075538</v>
      </c>
    </row>
    <row r="986" spans="1:5" x14ac:dyDescent="0.25">
      <c r="A986" s="79">
        <v>2022</v>
      </c>
      <c r="B986" s="78" t="s">
        <v>955</v>
      </c>
      <c r="C986" s="67" t="s">
        <v>2363</v>
      </c>
      <c r="D986" s="71">
        <v>12852278</v>
      </c>
      <c r="E986" s="71">
        <v>12852278</v>
      </c>
    </row>
    <row r="987" spans="1:5" x14ac:dyDescent="0.25">
      <c r="A987" s="79">
        <v>2022</v>
      </c>
      <c r="B987" s="78" t="s">
        <v>1739</v>
      </c>
      <c r="C987" s="67" t="s">
        <v>2432</v>
      </c>
      <c r="D987" s="71">
        <v>128330542</v>
      </c>
      <c r="E987" s="71">
        <v>169629136</v>
      </c>
    </row>
    <row r="988" spans="1:5" x14ac:dyDescent="0.25">
      <c r="A988" s="79">
        <v>2022</v>
      </c>
      <c r="B988" s="78" t="s">
        <v>459</v>
      </c>
      <c r="C988" s="67" t="s">
        <v>2551</v>
      </c>
      <c r="D988" s="71">
        <v>2418311</v>
      </c>
      <c r="E988" s="71">
        <v>2418311</v>
      </c>
    </row>
    <row r="989" spans="1:5" x14ac:dyDescent="0.25">
      <c r="A989" s="79">
        <v>2022</v>
      </c>
      <c r="B989" s="78" t="s">
        <v>1747</v>
      </c>
      <c r="C989" s="67" t="s">
        <v>2131</v>
      </c>
      <c r="D989" s="71">
        <v>122717129</v>
      </c>
      <c r="E989" s="71">
        <v>141809608</v>
      </c>
    </row>
    <row r="990" spans="1:5" x14ac:dyDescent="0.25">
      <c r="A990" s="79">
        <v>2022</v>
      </c>
      <c r="B990" s="78" t="s">
        <v>1747</v>
      </c>
      <c r="C990" s="67" t="s">
        <v>2131</v>
      </c>
      <c r="D990" s="71">
        <v>122717129</v>
      </c>
      <c r="E990" s="71">
        <v>141809608</v>
      </c>
    </row>
    <row r="991" spans="1:5" x14ac:dyDescent="0.25">
      <c r="A991" s="79">
        <v>2022</v>
      </c>
      <c r="B991" s="78" t="s">
        <v>1821</v>
      </c>
      <c r="C991" s="67" t="s">
        <v>2692</v>
      </c>
      <c r="D991" s="71">
        <v>252327870</v>
      </c>
      <c r="E991" s="71">
        <v>309840215</v>
      </c>
    </row>
    <row r="992" spans="1:5" x14ac:dyDescent="0.25">
      <c r="A992" s="79">
        <v>2022</v>
      </c>
      <c r="B992" s="78" t="s">
        <v>1485</v>
      </c>
      <c r="C992" s="67" t="s">
        <v>2402</v>
      </c>
      <c r="D992" s="71">
        <v>22169889</v>
      </c>
      <c r="E992" s="71">
        <v>24219984</v>
      </c>
    </row>
    <row r="993" spans="1:5" x14ac:dyDescent="0.25">
      <c r="A993" s="79">
        <v>2022</v>
      </c>
      <c r="B993" s="78" t="s">
        <v>1819</v>
      </c>
      <c r="C993" s="67" t="s">
        <v>2567</v>
      </c>
      <c r="D993" s="71">
        <v>205557772</v>
      </c>
      <c r="E993" s="71">
        <v>247859048</v>
      </c>
    </row>
    <row r="994" spans="1:5" x14ac:dyDescent="0.25">
      <c r="A994" s="79">
        <v>2022</v>
      </c>
      <c r="B994" s="78" t="s">
        <v>1281</v>
      </c>
      <c r="C994" t="s">
        <v>2069</v>
      </c>
      <c r="D994" s="71">
        <v>27257221</v>
      </c>
      <c r="E994" s="71">
        <v>27257221</v>
      </c>
    </row>
    <row r="995" spans="1:5" x14ac:dyDescent="0.25">
      <c r="A995" s="79">
        <v>2022</v>
      </c>
      <c r="B995" s="78" t="s">
        <v>415</v>
      </c>
      <c r="C995" t="s">
        <v>2122</v>
      </c>
      <c r="D995" s="71">
        <v>2280054</v>
      </c>
      <c r="E995" s="71">
        <v>2280054</v>
      </c>
    </row>
    <row r="996" spans="1:5" x14ac:dyDescent="0.25">
      <c r="A996" s="79">
        <v>2022</v>
      </c>
      <c r="B996" s="78" t="s">
        <v>661</v>
      </c>
      <c r="C996" t="s">
        <v>2371</v>
      </c>
      <c r="D996" s="71">
        <v>7966245</v>
      </c>
      <c r="E996" s="71">
        <v>7966245</v>
      </c>
    </row>
    <row r="997" spans="1:5" x14ac:dyDescent="0.25">
      <c r="A997" s="79">
        <v>2022</v>
      </c>
      <c r="B997" s="78" t="s">
        <v>1599</v>
      </c>
      <c r="C997" t="s">
        <v>2393</v>
      </c>
      <c r="D997" s="71">
        <v>50129904</v>
      </c>
      <c r="E997" s="71">
        <v>54639259</v>
      </c>
    </row>
    <row r="998" spans="1:5" x14ac:dyDescent="0.25">
      <c r="A998" s="79">
        <v>2022</v>
      </c>
      <c r="B998" s="78" t="s">
        <v>663</v>
      </c>
      <c r="C998" t="s">
        <v>2162</v>
      </c>
      <c r="D998" s="71">
        <v>2875973</v>
      </c>
      <c r="E998" s="71">
        <v>2875973</v>
      </c>
    </row>
    <row r="999" spans="1:5" x14ac:dyDescent="0.25">
      <c r="A999" s="79">
        <v>2022</v>
      </c>
      <c r="B999" s="78" t="s">
        <v>1509</v>
      </c>
      <c r="C999" t="s">
        <v>2050</v>
      </c>
      <c r="D999" s="71">
        <v>37182614</v>
      </c>
      <c r="E999" s="71">
        <v>40628221</v>
      </c>
    </row>
    <row r="1000" spans="1:5" x14ac:dyDescent="0.25">
      <c r="A1000" s="79">
        <v>2022</v>
      </c>
      <c r="B1000" s="78" t="s">
        <v>565</v>
      </c>
      <c r="C1000" t="s">
        <v>2907</v>
      </c>
      <c r="D1000" s="71">
        <v>5938254</v>
      </c>
      <c r="E1000" s="71">
        <v>5938254</v>
      </c>
    </row>
    <row r="1001" spans="1:5" x14ac:dyDescent="0.25">
      <c r="A1001" s="79">
        <v>2022</v>
      </c>
      <c r="B1001" s="78" t="s">
        <v>899</v>
      </c>
      <c r="C1001" t="s">
        <v>2292</v>
      </c>
      <c r="D1001" s="71">
        <v>13524897</v>
      </c>
      <c r="E1001" s="71">
        <v>15055469</v>
      </c>
    </row>
    <row r="1002" spans="1:5" x14ac:dyDescent="0.25">
      <c r="A1002" s="79">
        <v>2022</v>
      </c>
      <c r="B1002" s="78" t="s">
        <v>1157</v>
      </c>
      <c r="C1002" t="s">
        <v>2484</v>
      </c>
      <c r="D1002" s="71">
        <v>13266458</v>
      </c>
      <c r="E1002" s="71">
        <v>13576077</v>
      </c>
    </row>
    <row r="1003" spans="1:5" x14ac:dyDescent="0.25">
      <c r="A1003" s="79">
        <v>2022</v>
      </c>
      <c r="B1003" s="78" t="s">
        <v>767</v>
      </c>
      <c r="C1003" t="s">
        <v>2354</v>
      </c>
      <c r="D1003" s="71">
        <v>8649043</v>
      </c>
      <c r="E1003" s="71">
        <v>8649043</v>
      </c>
    </row>
    <row r="1004" spans="1:5" x14ac:dyDescent="0.25">
      <c r="A1004" s="79">
        <v>2022</v>
      </c>
      <c r="B1004" s="78" t="s">
        <v>115</v>
      </c>
      <c r="C1004" t="s">
        <v>2100</v>
      </c>
      <c r="D1004" s="71">
        <v>4402864</v>
      </c>
      <c r="E1004" s="71">
        <v>4402864</v>
      </c>
    </row>
    <row r="1005" spans="1:5" x14ac:dyDescent="0.25">
      <c r="A1005" s="79">
        <v>2022</v>
      </c>
      <c r="B1005" s="78" t="s">
        <v>221</v>
      </c>
      <c r="C1005" t="s">
        <v>2653</v>
      </c>
      <c r="D1005" s="71">
        <v>1255930</v>
      </c>
      <c r="E1005" s="71">
        <v>1255930</v>
      </c>
    </row>
    <row r="1006" spans="1:5" x14ac:dyDescent="0.25">
      <c r="A1006" s="79">
        <v>2022</v>
      </c>
      <c r="B1006" s="78" t="s">
        <v>1151</v>
      </c>
      <c r="C1006" t="s">
        <v>2786</v>
      </c>
      <c r="D1006" s="71">
        <v>15296482</v>
      </c>
      <c r="E1006" s="71">
        <v>15296482</v>
      </c>
    </row>
    <row r="1007" spans="1:5" x14ac:dyDescent="0.25">
      <c r="A1007" s="79">
        <v>2022</v>
      </c>
      <c r="B1007" s="78" t="s">
        <v>285</v>
      </c>
      <c r="C1007" t="s">
        <v>2293</v>
      </c>
      <c r="D1007" s="71">
        <v>2596062</v>
      </c>
      <c r="E1007" s="71">
        <v>2596062</v>
      </c>
    </row>
    <row r="1008" spans="1:5" x14ac:dyDescent="0.25">
      <c r="A1008" s="79">
        <v>2022</v>
      </c>
      <c r="B1008" s="78" t="s">
        <v>285</v>
      </c>
      <c r="C1008" t="s">
        <v>2293</v>
      </c>
      <c r="D1008" s="71">
        <v>2596062</v>
      </c>
      <c r="E1008" s="71">
        <v>2596062</v>
      </c>
    </row>
    <row r="1009" spans="1:5" x14ac:dyDescent="0.25">
      <c r="A1009" s="79"/>
      <c r="B1009" s="78"/>
      <c r="D1009" s="71"/>
      <c r="E1009" s="71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1994-B9D1-4170-9F5B-A6C99E65B802}">
  <dimension ref="A1:R3756"/>
  <sheetViews>
    <sheetView topLeftCell="A429" workbookViewId="0">
      <selection activeCell="E3" sqref="E3"/>
    </sheetView>
  </sheetViews>
  <sheetFormatPr defaultRowHeight="15" x14ac:dyDescent="0.25"/>
  <cols>
    <col min="5" max="5" width="20.42578125" bestFit="1" customWidth="1"/>
    <col min="6" max="6" width="18.28515625" bestFit="1" customWidth="1"/>
    <col min="7" max="7" width="19.140625" bestFit="1" customWidth="1"/>
    <col min="8" max="8" width="16.85546875" bestFit="1" customWidth="1"/>
    <col min="9" max="9" width="11.85546875" bestFit="1" customWidth="1"/>
    <col min="10" max="10" width="9" bestFit="1" customWidth="1"/>
    <col min="11" max="11" width="15.140625" bestFit="1" customWidth="1"/>
    <col min="12" max="12" width="9.140625" style="64"/>
    <col min="13" max="13" width="8.42578125" style="64" bestFit="1" customWidth="1"/>
    <col min="14" max="14" width="10.28515625" bestFit="1" customWidth="1"/>
  </cols>
  <sheetData>
    <row r="1" spans="1:18" s="79" customFormat="1" x14ac:dyDescent="0.25">
      <c r="I1" s="71">
        <f>SUM(I3:I3755)</f>
        <v>122923724</v>
      </c>
      <c r="K1" s="71">
        <f>SUM(K3:K3755)</f>
        <v>3360465</v>
      </c>
      <c r="N1" s="71">
        <f>SUM(N3:N425)</f>
        <v>3360465</v>
      </c>
    </row>
    <row r="2" spans="1:18" x14ac:dyDescent="0.25">
      <c r="A2" t="s">
        <v>75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85</v>
      </c>
      <c r="K2" t="s">
        <v>87</v>
      </c>
      <c r="M2" s="64" t="s">
        <v>76</v>
      </c>
      <c r="N2" t="s">
        <v>86</v>
      </c>
    </row>
    <row r="3" spans="1:18" x14ac:dyDescent="0.25">
      <c r="A3" s="79">
        <v>2022</v>
      </c>
      <c r="B3" s="79" t="s">
        <v>1321</v>
      </c>
      <c r="C3" s="79">
        <v>10058</v>
      </c>
      <c r="D3">
        <v>10051</v>
      </c>
      <c r="E3" s="79">
        <v>4073517</v>
      </c>
      <c r="F3" s="83">
        <v>407573</v>
      </c>
      <c r="G3" s="83">
        <v>4073517</v>
      </c>
      <c r="H3" s="83">
        <v>407573</v>
      </c>
      <c r="I3" s="78">
        <f t="shared" ref="I3:I66" si="0">SUM(E3:F3)-SUM(G3:H3)</f>
        <v>0</v>
      </c>
      <c r="J3" s="78">
        <v>30.09027</v>
      </c>
      <c r="K3" s="64">
        <f t="shared" ref="K3:K66" si="1">ROUND((I3/1000)*J3,0)</f>
        <v>0</v>
      </c>
      <c r="M3" s="79" t="s">
        <v>1321</v>
      </c>
      <c r="N3" s="64">
        <f>SUMIF($B$3:$B$3756,$M3,$K$3:$K$3756)</f>
        <v>0</v>
      </c>
    </row>
    <row r="4" spans="1:18" x14ac:dyDescent="0.25">
      <c r="A4" s="79">
        <v>2022</v>
      </c>
      <c r="B4" s="79" t="s">
        <v>1321</v>
      </c>
      <c r="C4" s="79">
        <v>10059</v>
      </c>
      <c r="D4">
        <v>10052</v>
      </c>
      <c r="E4" s="83">
        <v>0</v>
      </c>
      <c r="F4" s="83">
        <v>0</v>
      </c>
      <c r="G4" s="83">
        <v>0</v>
      </c>
      <c r="H4" s="83">
        <v>0</v>
      </c>
      <c r="I4" s="79">
        <f t="shared" si="0"/>
        <v>0</v>
      </c>
      <c r="J4" s="82">
        <v>20.90767</v>
      </c>
      <c r="K4" s="64">
        <f t="shared" si="1"/>
        <v>0</v>
      </c>
      <c r="M4" s="79" t="s">
        <v>1219</v>
      </c>
      <c r="N4" s="79">
        <f t="shared" ref="N4:N67" si="2">SUMIF($B$3:$B$3756,$M4,$K$3:$K$3756)</f>
        <v>0</v>
      </c>
      <c r="P4" s="81"/>
      <c r="Q4" s="78"/>
      <c r="R4" s="79"/>
    </row>
    <row r="5" spans="1:18" x14ac:dyDescent="0.25">
      <c r="A5" s="79">
        <v>2022</v>
      </c>
      <c r="B5" s="79" t="s">
        <v>1321</v>
      </c>
      <c r="C5" s="79">
        <v>10069</v>
      </c>
      <c r="D5">
        <v>10070</v>
      </c>
      <c r="E5" s="83">
        <v>206856</v>
      </c>
      <c r="F5" s="83">
        <v>0</v>
      </c>
      <c r="G5" s="83">
        <v>206856</v>
      </c>
      <c r="H5" s="83">
        <v>0</v>
      </c>
      <c r="I5" s="79">
        <f t="shared" si="0"/>
        <v>0</v>
      </c>
      <c r="J5" s="82">
        <v>30.09027</v>
      </c>
      <c r="K5" s="64">
        <f t="shared" si="1"/>
        <v>0</v>
      </c>
      <c r="M5" s="79" t="s">
        <v>1683</v>
      </c>
      <c r="N5" s="79">
        <f t="shared" si="2"/>
        <v>0</v>
      </c>
      <c r="P5" s="81"/>
      <c r="Q5" s="78"/>
      <c r="R5" s="79"/>
    </row>
    <row r="6" spans="1:18" x14ac:dyDescent="0.25">
      <c r="A6" s="79">
        <v>2022</v>
      </c>
      <c r="B6" s="79" t="s">
        <v>1321</v>
      </c>
      <c r="C6" s="79">
        <v>10112</v>
      </c>
      <c r="D6">
        <v>10113</v>
      </c>
      <c r="E6" s="83">
        <v>559322</v>
      </c>
      <c r="F6" s="83">
        <v>0</v>
      </c>
      <c r="G6" s="83">
        <v>559322</v>
      </c>
      <c r="H6" s="83">
        <v>0</v>
      </c>
      <c r="I6" s="79">
        <f t="shared" si="0"/>
        <v>0</v>
      </c>
      <c r="J6" s="82">
        <v>30.09027</v>
      </c>
      <c r="K6" s="64">
        <f t="shared" si="1"/>
        <v>0</v>
      </c>
      <c r="M6" s="79" t="s">
        <v>919</v>
      </c>
      <c r="N6" s="79">
        <f t="shared" si="2"/>
        <v>0</v>
      </c>
      <c r="P6" s="81"/>
      <c r="Q6" s="78"/>
      <c r="R6" s="79"/>
    </row>
    <row r="7" spans="1:18" x14ac:dyDescent="0.25">
      <c r="A7" s="79">
        <v>2022</v>
      </c>
      <c r="B7" s="79" t="s">
        <v>1321</v>
      </c>
      <c r="C7" s="79">
        <v>10114</v>
      </c>
      <c r="D7">
        <v>10115</v>
      </c>
      <c r="E7" s="83">
        <v>1490280</v>
      </c>
      <c r="F7" s="83">
        <v>378424</v>
      </c>
      <c r="G7" s="83">
        <v>1490280</v>
      </c>
      <c r="H7" s="83">
        <v>378424</v>
      </c>
      <c r="I7" s="79">
        <f t="shared" si="0"/>
        <v>0</v>
      </c>
      <c r="J7" s="82">
        <v>30.09027</v>
      </c>
      <c r="K7" s="64">
        <f t="shared" si="1"/>
        <v>0</v>
      </c>
      <c r="M7" s="79" t="s">
        <v>1437</v>
      </c>
      <c r="N7" s="79">
        <f t="shared" si="2"/>
        <v>0</v>
      </c>
      <c r="P7" s="81"/>
      <c r="Q7" s="78"/>
      <c r="R7" s="79"/>
    </row>
    <row r="8" spans="1:18" x14ac:dyDescent="0.25">
      <c r="A8" s="79">
        <v>2022</v>
      </c>
      <c r="B8" s="79" t="s">
        <v>1321</v>
      </c>
      <c r="C8" s="79">
        <v>10116</v>
      </c>
      <c r="D8">
        <v>10117</v>
      </c>
      <c r="E8" s="83">
        <v>0</v>
      </c>
      <c r="F8" s="83">
        <v>0</v>
      </c>
      <c r="G8" s="83">
        <v>0</v>
      </c>
      <c r="H8" s="83">
        <v>0</v>
      </c>
      <c r="I8" s="79">
        <f t="shared" si="0"/>
        <v>0</v>
      </c>
      <c r="J8" s="82">
        <v>20.90767</v>
      </c>
      <c r="K8" s="64">
        <f t="shared" si="1"/>
        <v>0</v>
      </c>
      <c r="M8" s="79" t="s">
        <v>1699</v>
      </c>
      <c r="N8" s="79">
        <f t="shared" si="2"/>
        <v>0</v>
      </c>
      <c r="P8" s="81"/>
      <c r="Q8" s="78"/>
      <c r="R8" s="79"/>
    </row>
    <row r="9" spans="1:18" x14ac:dyDescent="0.25">
      <c r="A9" s="79">
        <v>2022</v>
      </c>
      <c r="B9" s="79" t="s">
        <v>1219</v>
      </c>
      <c r="C9" s="79">
        <v>10071</v>
      </c>
      <c r="D9">
        <v>10072</v>
      </c>
      <c r="E9" s="83">
        <v>0</v>
      </c>
      <c r="F9" s="83">
        <v>0</v>
      </c>
      <c r="G9" s="83">
        <v>0</v>
      </c>
      <c r="H9" s="83">
        <v>0</v>
      </c>
      <c r="I9" s="79">
        <f t="shared" si="0"/>
        <v>0</v>
      </c>
      <c r="J9" s="82">
        <v>31.76098</v>
      </c>
      <c r="K9" s="64">
        <f t="shared" si="1"/>
        <v>0</v>
      </c>
      <c r="M9" s="79" t="s">
        <v>1797</v>
      </c>
      <c r="N9" s="79">
        <f t="shared" si="2"/>
        <v>0</v>
      </c>
      <c r="P9" s="81"/>
      <c r="Q9" s="78"/>
      <c r="R9" s="79"/>
    </row>
    <row r="10" spans="1:18" x14ac:dyDescent="0.25">
      <c r="A10" s="79">
        <v>2022</v>
      </c>
      <c r="B10" s="79" t="s">
        <v>1683</v>
      </c>
      <c r="C10" s="79">
        <v>10066</v>
      </c>
      <c r="D10">
        <v>10049</v>
      </c>
      <c r="E10" s="83">
        <v>463491</v>
      </c>
      <c r="F10" s="83">
        <v>0</v>
      </c>
      <c r="G10" s="83">
        <v>463491</v>
      </c>
      <c r="H10" s="83">
        <v>0</v>
      </c>
      <c r="I10" s="79">
        <f t="shared" si="0"/>
        <v>0</v>
      </c>
      <c r="J10" s="82">
        <v>32.256140000000002</v>
      </c>
      <c r="K10" s="64">
        <f t="shared" si="1"/>
        <v>0</v>
      </c>
      <c r="M10" s="79" t="s">
        <v>1857</v>
      </c>
      <c r="N10" s="79">
        <f t="shared" si="2"/>
        <v>0</v>
      </c>
      <c r="P10" s="81"/>
      <c r="Q10" s="78"/>
      <c r="R10" s="79"/>
    </row>
    <row r="11" spans="1:18" x14ac:dyDescent="0.25">
      <c r="A11" s="79">
        <v>2022</v>
      </c>
      <c r="B11" s="79" t="s">
        <v>1683</v>
      </c>
      <c r="C11" s="79">
        <v>10060</v>
      </c>
      <c r="D11">
        <v>10053</v>
      </c>
      <c r="E11" s="83">
        <v>54750</v>
      </c>
      <c r="F11" s="83">
        <v>528820</v>
      </c>
      <c r="G11" s="83">
        <v>54750</v>
      </c>
      <c r="H11" s="83">
        <v>528820</v>
      </c>
      <c r="I11" s="79">
        <f t="shared" si="0"/>
        <v>0</v>
      </c>
      <c r="J11" s="82">
        <v>32.256140000000002</v>
      </c>
      <c r="K11" s="64">
        <f t="shared" si="1"/>
        <v>0</v>
      </c>
      <c r="M11" s="79" t="s">
        <v>1715</v>
      </c>
      <c r="N11" s="79">
        <f t="shared" si="2"/>
        <v>0</v>
      </c>
      <c r="P11" s="81"/>
      <c r="Q11" s="78"/>
      <c r="R11" s="79"/>
    </row>
    <row r="12" spans="1:18" x14ac:dyDescent="0.25">
      <c r="A12" s="79">
        <v>2022</v>
      </c>
      <c r="B12" s="79" t="s">
        <v>1683</v>
      </c>
      <c r="C12" s="79">
        <v>10061</v>
      </c>
      <c r="D12">
        <v>10054</v>
      </c>
      <c r="E12" s="83">
        <v>0</v>
      </c>
      <c r="F12" s="83">
        <v>0</v>
      </c>
      <c r="G12" s="83">
        <v>0</v>
      </c>
      <c r="H12" s="83">
        <v>0</v>
      </c>
      <c r="I12" s="79">
        <f t="shared" si="0"/>
        <v>0</v>
      </c>
      <c r="J12" s="82">
        <v>23.288900000000002</v>
      </c>
      <c r="K12" s="64">
        <f t="shared" si="1"/>
        <v>0</v>
      </c>
      <c r="M12" s="79" t="s">
        <v>1301</v>
      </c>
      <c r="N12" s="79">
        <f t="shared" si="2"/>
        <v>0</v>
      </c>
      <c r="P12" s="81"/>
      <c r="Q12" s="78"/>
      <c r="R12" s="79"/>
    </row>
    <row r="13" spans="1:18" x14ac:dyDescent="0.25">
      <c r="A13" s="79">
        <v>2022</v>
      </c>
      <c r="B13" s="79" t="s">
        <v>919</v>
      </c>
      <c r="C13" s="79">
        <v>10086</v>
      </c>
      <c r="D13">
        <v>10087</v>
      </c>
      <c r="E13" s="83">
        <v>0</v>
      </c>
      <c r="F13" s="83">
        <v>0</v>
      </c>
      <c r="G13" s="83">
        <v>0</v>
      </c>
      <c r="H13" s="83">
        <v>0</v>
      </c>
      <c r="I13" s="79">
        <f t="shared" si="0"/>
        <v>0</v>
      </c>
      <c r="J13" s="82">
        <v>33.925660000000001</v>
      </c>
      <c r="K13" s="64">
        <f t="shared" si="1"/>
        <v>0</v>
      </c>
      <c r="M13" s="79" t="s">
        <v>1411</v>
      </c>
      <c r="N13" s="79">
        <f t="shared" si="2"/>
        <v>0</v>
      </c>
      <c r="P13" s="81"/>
      <c r="Q13" s="78"/>
      <c r="R13" s="79"/>
    </row>
    <row r="14" spans="1:18" x14ac:dyDescent="0.25">
      <c r="A14" s="79">
        <v>2022</v>
      </c>
      <c r="B14" s="79" t="s">
        <v>919</v>
      </c>
      <c r="C14" s="79">
        <v>10152</v>
      </c>
      <c r="D14">
        <v>10153</v>
      </c>
      <c r="E14" s="83">
        <v>0</v>
      </c>
      <c r="F14" s="83">
        <v>6408202</v>
      </c>
      <c r="G14" s="83">
        <v>0</v>
      </c>
      <c r="H14" s="83">
        <v>6408202</v>
      </c>
      <c r="I14" s="79">
        <f t="shared" si="0"/>
        <v>0</v>
      </c>
      <c r="J14" s="82">
        <v>24.55884</v>
      </c>
      <c r="K14" s="64">
        <f t="shared" si="1"/>
        <v>0</v>
      </c>
      <c r="M14" s="79" t="s">
        <v>1751</v>
      </c>
      <c r="N14" s="79">
        <f t="shared" si="2"/>
        <v>0</v>
      </c>
      <c r="P14" s="81"/>
      <c r="Q14" s="78"/>
      <c r="R14" s="79"/>
    </row>
    <row r="15" spans="1:18" x14ac:dyDescent="0.25">
      <c r="A15" s="79">
        <v>2022</v>
      </c>
      <c r="B15" s="79" t="s">
        <v>1437</v>
      </c>
      <c r="C15" s="79">
        <v>30097</v>
      </c>
      <c r="D15">
        <v>30098</v>
      </c>
      <c r="E15" s="83">
        <v>0</v>
      </c>
      <c r="F15" s="83">
        <v>0</v>
      </c>
      <c r="G15" s="83">
        <v>0</v>
      </c>
      <c r="H15" s="83">
        <v>0</v>
      </c>
      <c r="I15" s="79">
        <f t="shared" si="0"/>
        <v>0</v>
      </c>
      <c r="J15" s="82">
        <v>30.996179999999999</v>
      </c>
      <c r="K15" s="64">
        <f t="shared" si="1"/>
        <v>0</v>
      </c>
      <c r="M15" s="79" t="s">
        <v>1209</v>
      </c>
      <c r="N15" s="79">
        <f t="shared" si="2"/>
        <v>0</v>
      </c>
      <c r="P15" s="81"/>
      <c r="Q15" s="78"/>
      <c r="R15" s="79"/>
    </row>
    <row r="16" spans="1:18" x14ac:dyDescent="0.25">
      <c r="A16" s="79">
        <v>2022</v>
      </c>
      <c r="B16" s="79" t="s">
        <v>1699</v>
      </c>
      <c r="C16" s="79">
        <v>30072</v>
      </c>
      <c r="D16">
        <v>30073</v>
      </c>
      <c r="E16" s="83">
        <v>0</v>
      </c>
      <c r="F16" s="83">
        <v>0</v>
      </c>
      <c r="G16" s="83">
        <v>0</v>
      </c>
      <c r="H16" s="83">
        <v>0</v>
      </c>
      <c r="I16" s="79">
        <f t="shared" si="0"/>
        <v>0</v>
      </c>
      <c r="J16" s="82">
        <v>23.322620000000001</v>
      </c>
      <c r="K16" s="64">
        <f t="shared" si="1"/>
        <v>0</v>
      </c>
      <c r="M16" s="79" t="s">
        <v>1213</v>
      </c>
      <c r="N16" s="79">
        <f t="shared" si="2"/>
        <v>0</v>
      </c>
      <c r="P16" s="81"/>
      <c r="Q16" s="78"/>
      <c r="R16" s="79"/>
    </row>
    <row r="17" spans="1:18" x14ac:dyDescent="0.25">
      <c r="A17" s="79">
        <v>2022</v>
      </c>
      <c r="B17" s="79" t="s">
        <v>1699</v>
      </c>
      <c r="C17" s="79">
        <v>30083</v>
      </c>
      <c r="D17">
        <v>30084</v>
      </c>
      <c r="E17" s="83">
        <v>0</v>
      </c>
      <c r="F17" s="83">
        <v>0</v>
      </c>
      <c r="G17" s="83">
        <v>0</v>
      </c>
      <c r="H17" s="83">
        <v>0</v>
      </c>
      <c r="I17" s="79">
        <f t="shared" si="0"/>
        <v>0</v>
      </c>
      <c r="J17" s="82">
        <v>33.506869999999999</v>
      </c>
      <c r="K17" s="64">
        <f t="shared" si="1"/>
        <v>0</v>
      </c>
      <c r="M17" s="79" t="s">
        <v>1385</v>
      </c>
      <c r="N17" s="79">
        <f t="shared" si="2"/>
        <v>0</v>
      </c>
      <c r="P17" s="81"/>
      <c r="Q17" s="78"/>
      <c r="R17" s="79"/>
    </row>
    <row r="18" spans="1:18" x14ac:dyDescent="0.25">
      <c r="A18" s="79">
        <v>2022</v>
      </c>
      <c r="B18" s="79" t="s">
        <v>1699</v>
      </c>
      <c r="C18" s="79">
        <v>30085</v>
      </c>
      <c r="D18">
        <v>30086</v>
      </c>
      <c r="E18" s="83">
        <v>0</v>
      </c>
      <c r="F18" s="83">
        <v>0</v>
      </c>
      <c r="G18" s="83">
        <v>0</v>
      </c>
      <c r="H18" s="83">
        <v>0</v>
      </c>
      <c r="I18" s="79">
        <f t="shared" si="0"/>
        <v>0</v>
      </c>
      <c r="J18" s="82">
        <v>23.322620000000001</v>
      </c>
      <c r="K18" s="64">
        <f t="shared" si="1"/>
        <v>0</v>
      </c>
      <c r="M18" s="79" t="s">
        <v>1441</v>
      </c>
      <c r="N18" s="79">
        <f t="shared" si="2"/>
        <v>0</v>
      </c>
      <c r="P18" s="81"/>
      <c r="Q18" s="78"/>
      <c r="R18" s="79"/>
    </row>
    <row r="19" spans="1:18" x14ac:dyDescent="0.25">
      <c r="A19" s="79">
        <v>2022</v>
      </c>
      <c r="B19" s="79" t="s">
        <v>1699</v>
      </c>
      <c r="C19" s="79">
        <v>30087</v>
      </c>
      <c r="D19">
        <v>30088</v>
      </c>
      <c r="E19" s="83">
        <v>863300</v>
      </c>
      <c r="F19" s="83">
        <v>809102</v>
      </c>
      <c r="G19" s="83">
        <v>863300</v>
      </c>
      <c r="H19" s="83">
        <v>809102</v>
      </c>
      <c r="I19" s="79">
        <f t="shared" si="0"/>
        <v>0</v>
      </c>
      <c r="J19" s="82">
        <v>33.506869999999999</v>
      </c>
      <c r="K19" s="64">
        <f t="shared" si="1"/>
        <v>0</v>
      </c>
      <c r="M19" s="79" t="s">
        <v>1249</v>
      </c>
      <c r="N19" s="79">
        <f t="shared" si="2"/>
        <v>0</v>
      </c>
      <c r="P19" s="81"/>
      <c r="Q19" s="78"/>
      <c r="R19" s="79"/>
    </row>
    <row r="20" spans="1:18" x14ac:dyDescent="0.25">
      <c r="A20" s="79">
        <v>2022</v>
      </c>
      <c r="B20" s="79" t="s">
        <v>1699</v>
      </c>
      <c r="C20" s="79">
        <v>30089</v>
      </c>
      <c r="D20">
        <v>30090</v>
      </c>
      <c r="E20" s="83">
        <v>0</v>
      </c>
      <c r="F20" s="83">
        <v>0</v>
      </c>
      <c r="G20" s="83">
        <v>0</v>
      </c>
      <c r="H20" s="83">
        <v>0</v>
      </c>
      <c r="I20" s="79">
        <f t="shared" si="0"/>
        <v>0</v>
      </c>
      <c r="J20" s="82">
        <v>23.322620000000001</v>
      </c>
      <c r="K20" s="64">
        <f t="shared" si="1"/>
        <v>0</v>
      </c>
      <c r="M20" s="79" t="s">
        <v>1831</v>
      </c>
      <c r="N20" s="79">
        <f t="shared" si="2"/>
        <v>0</v>
      </c>
      <c r="P20" s="81"/>
      <c r="Q20" s="78"/>
      <c r="R20" s="79"/>
    </row>
    <row r="21" spans="1:18" x14ac:dyDescent="0.25">
      <c r="A21" s="79">
        <v>2022</v>
      </c>
      <c r="B21" s="79" t="s">
        <v>1699</v>
      </c>
      <c r="C21" s="79">
        <v>30091</v>
      </c>
      <c r="D21">
        <v>30092</v>
      </c>
      <c r="E21" s="83">
        <v>0</v>
      </c>
      <c r="F21" s="83">
        <v>0</v>
      </c>
      <c r="G21" s="83">
        <v>0</v>
      </c>
      <c r="H21" s="83">
        <v>0</v>
      </c>
      <c r="I21" s="79">
        <f t="shared" si="0"/>
        <v>0</v>
      </c>
      <c r="J21" s="82">
        <v>33.506869999999999</v>
      </c>
      <c r="K21" s="64">
        <f t="shared" si="1"/>
        <v>0</v>
      </c>
      <c r="M21" s="79" t="s">
        <v>1511</v>
      </c>
      <c r="N21" s="79">
        <f t="shared" si="2"/>
        <v>0</v>
      </c>
      <c r="P21" s="81"/>
      <c r="Q21" s="78"/>
      <c r="R21" s="79"/>
    </row>
    <row r="22" spans="1:18" x14ac:dyDescent="0.25">
      <c r="A22" s="79">
        <v>2022</v>
      </c>
      <c r="B22" s="79" t="s">
        <v>1699</v>
      </c>
      <c r="C22" s="79">
        <v>220117</v>
      </c>
      <c r="D22">
        <v>220118</v>
      </c>
      <c r="E22" s="83">
        <v>0</v>
      </c>
      <c r="F22" s="83">
        <v>0</v>
      </c>
      <c r="G22" s="83">
        <v>0</v>
      </c>
      <c r="H22" s="83">
        <v>0</v>
      </c>
      <c r="I22" s="79">
        <f t="shared" si="0"/>
        <v>0</v>
      </c>
      <c r="J22" s="82">
        <v>32.991979999999998</v>
      </c>
      <c r="K22" s="64">
        <f t="shared" si="1"/>
        <v>0</v>
      </c>
      <c r="M22" s="79" t="s">
        <v>1957</v>
      </c>
      <c r="N22" s="79">
        <f t="shared" si="2"/>
        <v>0</v>
      </c>
      <c r="P22" s="81"/>
      <c r="Q22" s="78"/>
      <c r="R22" s="79"/>
    </row>
    <row r="23" spans="1:18" x14ac:dyDescent="0.25">
      <c r="A23" s="79">
        <v>2022</v>
      </c>
      <c r="B23" s="79" t="s">
        <v>1699</v>
      </c>
      <c r="C23" s="79">
        <v>220119</v>
      </c>
      <c r="D23">
        <v>220123</v>
      </c>
      <c r="E23" s="83">
        <v>0</v>
      </c>
      <c r="F23" s="83">
        <v>0</v>
      </c>
      <c r="G23" s="83">
        <v>0</v>
      </c>
      <c r="H23" s="83">
        <v>0</v>
      </c>
      <c r="I23" s="79">
        <f t="shared" si="0"/>
        <v>0</v>
      </c>
      <c r="J23" s="82">
        <v>22.807729999999999</v>
      </c>
      <c r="K23" s="64">
        <f t="shared" si="1"/>
        <v>0</v>
      </c>
      <c r="M23" s="79" t="s">
        <v>1263</v>
      </c>
      <c r="N23" s="79">
        <f t="shared" si="2"/>
        <v>0</v>
      </c>
      <c r="P23" s="81"/>
      <c r="Q23" s="78"/>
      <c r="R23" s="79"/>
    </row>
    <row r="24" spans="1:18" x14ac:dyDescent="0.25">
      <c r="A24" s="79">
        <v>2022</v>
      </c>
      <c r="B24" s="79" t="s">
        <v>1797</v>
      </c>
      <c r="C24" s="79">
        <v>30053</v>
      </c>
      <c r="D24">
        <v>30054</v>
      </c>
      <c r="E24" s="83">
        <v>1506220</v>
      </c>
      <c r="F24" s="83">
        <v>0</v>
      </c>
      <c r="G24" s="83">
        <v>1506220</v>
      </c>
      <c r="H24" s="83">
        <v>0</v>
      </c>
      <c r="I24" s="79">
        <f t="shared" si="0"/>
        <v>0</v>
      </c>
      <c r="J24" s="82">
        <v>28.895990000000001</v>
      </c>
      <c r="K24" s="64">
        <f t="shared" si="1"/>
        <v>0</v>
      </c>
      <c r="M24" s="79" t="s">
        <v>1463</v>
      </c>
      <c r="N24" s="79">
        <f t="shared" si="2"/>
        <v>0</v>
      </c>
      <c r="P24" s="81"/>
      <c r="Q24" s="78"/>
      <c r="R24" s="79"/>
    </row>
    <row r="25" spans="1:18" x14ac:dyDescent="0.25">
      <c r="A25" s="79">
        <v>2022</v>
      </c>
      <c r="B25" s="79" t="s">
        <v>1797</v>
      </c>
      <c r="C25" s="79">
        <v>30055</v>
      </c>
      <c r="D25">
        <v>30056</v>
      </c>
      <c r="E25" s="83">
        <v>0</v>
      </c>
      <c r="F25" s="83">
        <v>0</v>
      </c>
      <c r="G25" s="83">
        <v>0</v>
      </c>
      <c r="H25" s="83">
        <v>0</v>
      </c>
      <c r="I25" s="79">
        <f t="shared" si="0"/>
        <v>0</v>
      </c>
      <c r="J25" s="82">
        <v>16.062840000000001</v>
      </c>
      <c r="K25" s="64">
        <f t="shared" si="1"/>
        <v>0</v>
      </c>
      <c r="M25" s="79" t="s">
        <v>1811</v>
      </c>
      <c r="N25" s="79">
        <f t="shared" si="2"/>
        <v>0</v>
      </c>
      <c r="P25" s="81"/>
      <c r="Q25" s="78"/>
      <c r="R25" s="79"/>
    </row>
    <row r="26" spans="1:18" x14ac:dyDescent="0.25">
      <c r="A26" s="79">
        <v>2022</v>
      </c>
      <c r="B26" s="79" t="s">
        <v>1797</v>
      </c>
      <c r="C26" s="79">
        <v>30057</v>
      </c>
      <c r="D26">
        <v>30058</v>
      </c>
      <c r="E26" s="83">
        <v>0</v>
      </c>
      <c r="F26" s="83">
        <v>0</v>
      </c>
      <c r="G26" s="83">
        <v>0</v>
      </c>
      <c r="H26" s="83">
        <v>0</v>
      </c>
      <c r="I26" s="79">
        <f t="shared" si="0"/>
        <v>0</v>
      </c>
      <c r="J26" s="82">
        <v>28.895990000000001</v>
      </c>
      <c r="K26" s="64">
        <f t="shared" si="1"/>
        <v>0</v>
      </c>
      <c r="M26" s="79" t="s">
        <v>1277</v>
      </c>
      <c r="N26" s="79">
        <f t="shared" si="2"/>
        <v>0</v>
      </c>
      <c r="P26" s="81"/>
      <c r="Q26" s="78"/>
      <c r="R26" s="79"/>
    </row>
    <row r="27" spans="1:18" x14ac:dyDescent="0.25">
      <c r="A27" s="79">
        <v>2022</v>
      </c>
      <c r="B27" s="79" t="s">
        <v>1797</v>
      </c>
      <c r="C27" s="79">
        <v>30064</v>
      </c>
      <c r="D27">
        <v>30065</v>
      </c>
      <c r="E27" s="83">
        <v>3746516</v>
      </c>
      <c r="F27" s="83">
        <v>0</v>
      </c>
      <c r="G27" s="83">
        <v>3746516</v>
      </c>
      <c r="H27" s="83">
        <v>0</v>
      </c>
      <c r="I27" s="79">
        <f t="shared" si="0"/>
        <v>0</v>
      </c>
      <c r="J27" s="82">
        <v>28.895990000000001</v>
      </c>
      <c r="K27" s="64">
        <f t="shared" si="1"/>
        <v>0</v>
      </c>
      <c r="M27" s="79" t="s">
        <v>1679</v>
      </c>
      <c r="N27" s="79">
        <f t="shared" si="2"/>
        <v>0</v>
      </c>
      <c r="P27" s="81"/>
      <c r="Q27" s="78"/>
      <c r="R27" s="79"/>
    </row>
    <row r="28" spans="1:18" x14ac:dyDescent="0.25">
      <c r="A28" s="79">
        <v>2022</v>
      </c>
      <c r="B28" s="79" t="s">
        <v>1797</v>
      </c>
      <c r="C28" s="79">
        <v>30066</v>
      </c>
      <c r="D28">
        <v>30067</v>
      </c>
      <c r="E28" s="83">
        <v>0</v>
      </c>
      <c r="F28" s="83">
        <v>0</v>
      </c>
      <c r="G28" s="83">
        <v>0</v>
      </c>
      <c r="H28" s="83">
        <v>0</v>
      </c>
      <c r="I28" s="79">
        <f t="shared" si="0"/>
        <v>0</v>
      </c>
      <c r="J28" s="82">
        <v>16.062840000000001</v>
      </c>
      <c r="K28" s="64">
        <f t="shared" si="1"/>
        <v>0</v>
      </c>
      <c r="M28" s="79" t="s">
        <v>1701</v>
      </c>
      <c r="N28" s="79">
        <f t="shared" si="2"/>
        <v>0</v>
      </c>
      <c r="P28" s="81"/>
      <c r="Q28" s="78"/>
      <c r="R28" s="79"/>
    </row>
    <row r="29" spans="1:18" x14ac:dyDescent="0.25">
      <c r="A29" s="79">
        <v>2022</v>
      </c>
      <c r="B29" s="79" t="s">
        <v>1797</v>
      </c>
      <c r="C29" s="79">
        <v>30068</v>
      </c>
      <c r="D29">
        <v>30069</v>
      </c>
      <c r="E29" s="83">
        <v>0</v>
      </c>
      <c r="F29" s="83">
        <v>0</v>
      </c>
      <c r="G29" s="83">
        <v>0</v>
      </c>
      <c r="H29" s="83">
        <v>0</v>
      </c>
      <c r="I29" s="79">
        <f t="shared" si="0"/>
        <v>0</v>
      </c>
      <c r="J29" s="82">
        <v>28.895990000000001</v>
      </c>
      <c r="K29" s="64">
        <f t="shared" si="1"/>
        <v>0</v>
      </c>
      <c r="M29" s="79" t="s">
        <v>1969</v>
      </c>
      <c r="N29" s="79">
        <f t="shared" si="2"/>
        <v>0</v>
      </c>
      <c r="P29" s="81"/>
      <c r="Q29" s="78"/>
      <c r="R29" s="79"/>
    </row>
    <row r="30" spans="1:18" x14ac:dyDescent="0.25">
      <c r="A30" s="79">
        <v>2022</v>
      </c>
      <c r="B30" s="79" t="s">
        <v>1797</v>
      </c>
      <c r="C30" s="79">
        <v>30070</v>
      </c>
      <c r="D30">
        <v>30071</v>
      </c>
      <c r="E30" s="83">
        <v>0</v>
      </c>
      <c r="F30" s="83">
        <v>0</v>
      </c>
      <c r="G30" s="83">
        <v>0</v>
      </c>
      <c r="H30" s="83">
        <v>0</v>
      </c>
      <c r="I30" s="79">
        <f t="shared" si="0"/>
        <v>0</v>
      </c>
      <c r="J30" s="82">
        <v>16.062840000000001</v>
      </c>
      <c r="K30" s="64">
        <f t="shared" si="1"/>
        <v>0</v>
      </c>
      <c r="M30" s="79" t="s">
        <v>1925</v>
      </c>
      <c r="N30" s="79">
        <f t="shared" si="2"/>
        <v>0</v>
      </c>
      <c r="P30" s="81"/>
      <c r="Q30" s="78"/>
      <c r="R30" s="79"/>
    </row>
    <row r="31" spans="1:18" x14ac:dyDescent="0.25">
      <c r="A31" s="79">
        <v>2022</v>
      </c>
      <c r="B31" s="79" t="s">
        <v>1797</v>
      </c>
      <c r="C31" s="79">
        <v>30075</v>
      </c>
      <c r="D31">
        <v>30074</v>
      </c>
      <c r="E31" s="83">
        <v>0</v>
      </c>
      <c r="F31" s="83">
        <v>0</v>
      </c>
      <c r="G31" s="83">
        <v>0</v>
      </c>
      <c r="H31" s="83">
        <v>0</v>
      </c>
      <c r="I31" s="79">
        <f t="shared" si="0"/>
        <v>0</v>
      </c>
      <c r="J31" s="82">
        <v>28.895990000000001</v>
      </c>
      <c r="K31" s="64">
        <f t="shared" si="1"/>
        <v>0</v>
      </c>
      <c r="M31" s="79" t="s">
        <v>439</v>
      </c>
      <c r="N31" s="79">
        <f t="shared" si="2"/>
        <v>0</v>
      </c>
      <c r="P31" s="81"/>
      <c r="Q31" s="78"/>
      <c r="R31" s="79"/>
    </row>
    <row r="32" spans="1:18" x14ac:dyDescent="0.25">
      <c r="A32" s="79">
        <v>2022</v>
      </c>
      <c r="B32" s="79" t="s">
        <v>1797</v>
      </c>
      <c r="C32" s="79">
        <v>30076</v>
      </c>
      <c r="D32">
        <v>30077</v>
      </c>
      <c r="E32" s="83">
        <v>0</v>
      </c>
      <c r="F32" s="83">
        <v>0</v>
      </c>
      <c r="G32" s="83">
        <v>0</v>
      </c>
      <c r="H32" s="83">
        <v>0</v>
      </c>
      <c r="I32" s="79">
        <f t="shared" si="0"/>
        <v>0</v>
      </c>
      <c r="J32" s="82">
        <v>28.895990000000001</v>
      </c>
      <c r="K32" s="64">
        <f t="shared" si="1"/>
        <v>0</v>
      </c>
      <c r="M32" s="79" t="s">
        <v>1695</v>
      </c>
      <c r="N32" s="79">
        <f t="shared" si="2"/>
        <v>0</v>
      </c>
      <c r="P32" s="81"/>
      <c r="Q32" s="78"/>
      <c r="R32" s="79"/>
    </row>
    <row r="33" spans="1:18" x14ac:dyDescent="0.25">
      <c r="A33" s="79">
        <v>2022</v>
      </c>
      <c r="B33" s="79" t="s">
        <v>1797</v>
      </c>
      <c r="C33" s="79">
        <v>30078</v>
      </c>
      <c r="D33">
        <v>30079</v>
      </c>
      <c r="E33" s="83">
        <v>0</v>
      </c>
      <c r="F33" s="83">
        <v>0</v>
      </c>
      <c r="G33" s="83">
        <v>0</v>
      </c>
      <c r="H33" s="83">
        <v>0</v>
      </c>
      <c r="I33" s="79">
        <f t="shared" si="0"/>
        <v>0</v>
      </c>
      <c r="J33" s="82">
        <v>16.062840000000001</v>
      </c>
      <c r="K33" s="64">
        <f t="shared" si="1"/>
        <v>0</v>
      </c>
      <c r="M33" s="79" t="s">
        <v>1615</v>
      </c>
      <c r="N33" s="79">
        <f t="shared" si="2"/>
        <v>0</v>
      </c>
      <c r="P33" s="81"/>
      <c r="Q33" s="78"/>
      <c r="R33" s="79"/>
    </row>
    <row r="34" spans="1:18" x14ac:dyDescent="0.25">
      <c r="A34" s="79">
        <v>2022</v>
      </c>
      <c r="B34" s="79" t="s">
        <v>1797</v>
      </c>
      <c r="C34" s="79">
        <v>30093</v>
      </c>
      <c r="D34">
        <v>30094</v>
      </c>
      <c r="E34" s="83">
        <v>0</v>
      </c>
      <c r="F34" s="83">
        <v>0</v>
      </c>
      <c r="G34" s="83">
        <v>0</v>
      </c>
      <c r="H34" s="83">
        <v>0</v>
      </c>
      <c r="I34" s="79">
        <f t="shared" si="0"/>
        <v>0</v>
      </c>
      <c r="J34" s="82">
        <v>28.895990000000001</v>
      </c>
      <c r="K34" s="64">
        <f t="shared" si="1"/>
        <v>0</v>
      </c>
      <c r="M34" s="79" t="s">
        <v>1311</v>
      </c>
      <c r="N34" s="79">
        <f t="shared" si="2"/>
        <v>0</v>
      </c>
      <c r="P34" s="81"/>
      <c r="Q34" s="78"/>
      <c r="R34" s="79"/>
    </row>
    <row r="35" spans="1:18" x14ac:dyDescent="0.25">
      <c r="A35" s="79">
        <v>2022</v>
      </c>
      <c r="B35" s="79" t="s">
        <v>1797</v>
      </c>
      <c r="C35" s="79">
        <v>30095</v>
      </c>
      <c r="D35">
        <v>30096</v>
      </c>
      <c r="E35" s="83">
        <v>0</v>
      </c>
      <c r="F35" s="83">
        <v>0</v>
      </c>
      <c r="G35" s="83">
        <v>0</v>
      </c>
      <c r="H35" s="83">
        <v>0</v>
      </c>
      <c r="I35" s="79">
        <f t="shared" si="0"/>
        <v>0</v>
      </c>
      <c r="J35" s="82">
        <v>16.062840000000001</v>
      </c>
      <c r="K35" s="64">
        <f t="shared" si="1"/>
        <v>0</v>
      </c>
      <c r="M35" s="79" t="s">
        <v>1287</v>
      </c>
      <c r="N35" s="79">
        <f t="shared" si="2"/>
        <v>0</v>
      </c>
      <c r="P35" s="81"/>
      <c r="Q35" s="78"/>
      <c r="R35" s="79"/>
    </row>
    <row r="36" spans="1:18" x14ac:dyDescent="0.25">
      <c r="A36" s="79">
        <v>2022</v>
      </c>
      <c r="B36" s="79" t="s">
        <v>1797</v>
      </c>
      <c r="C36" s="79">
        <v>30099</v>
      </c>
      <c r="D36">
        <v>30100</v>
      </c>
      <c r="E36" s="83">
        <v>1437</v>
      </c>
      <c r="F36" s="83">
        <v>0</v>
      </c>
      <c r="G36" s="83">
        <v>1437</v>
      </c>
      <c r="H36" s="83">
        <v>0</v>
      </c>
      <c r="I36" s="79">
        <f t="shared" si="0"/>
        <v>0</v>
      </c>
      <c r="J36" s="82">
        <v>28.895990000000001</v>
      </c>
      <c r="K36" s="64">
        <f t="shared" si="1"/>
        <v>0</v>
      </c>
      <c r="M36" s="79" t="s">
        <v>1677</v>
      </c>
      <c r="N36" s="79">
        <f t="shared" si="2"/>
        <v>0</v>
      </c>
      <c r="P36" s="81"/>
      <c r="Q36" s="78"/>
      <c r="R36" s="79"/>
    </row>
    <row r="37" spans="1:18" x14ac:dyDescent="0.25">
      <c r="A37" s="79">
        <v>2022</v>
      </c>
      <c r="B37" s="79" t="s">
        <v>1797</v>
      </c>
      <c r="C37" s="79">
        <v>30101</v>
      </c>
      <c r="D37">
        <v>30102</v>
      </c>
      <c r="E37" s="83">
        <v>0</v>
      </c>
      <c r="F37" s="83">
        <v>0</v>
      </c>
      <c r="G37" s="83">
        <v>0</v>
      </c>
      <c r="H37" s="83">
        <v>0</v>
      </c>
      <c r="I37" s="79">
        <f t="shared" si="0"/>
        <v>0</v>
      </c>
      <c r="J37" s="82">
        <v>16.062840000000001</v>
      </c>
      <c r="K37" s="64">
        <f t="shared" si="1"/>
        <v>0</v>
      </c>
      <c r="M37" s="79" t="s">
        <v>1901</v>
      </c>
      <c r="N37" s="79">
        <f t="shared" si="2"/>
        <v>0</v>
      </c>
      <c r="P37" s="81"/>
      <c r="Q37" s="78"/>
      <c r="R37" s="79"/>
    </row>
    <row r="38" spans="1:18" x14ac:dyDescent="0.25">
      <c r="A38" s="79">
        <v>2022</v>
      </c>
      <c r="B38" s="79" t="s">
        <v>1797</v>
      </c>
      <c r="C38" s="79">
        <v>30103</v>
      </c>
      <c r="D38">
        <v>30104</v>
      </c>
      <c r="E38" s="83">
        <v>3930376</v>
      </c>
      <c r="F38" s="83">
        <v>0</v>
      </c>
      <c r="G38" s="83">
        <v>3930376</v>
      </c>
      <c r="H38" s="83">
        <v>0</v>
      </c>
      <c r="I38" s="79">
        <f t="shared" si="0"/>
        <v>0</v>
      </c>
      <c r="J38" s="82">
        <v>28.895990000000001</v>
      </c>
      <c r="K38" s="64">
        <f t="shared" si="1"/>
        <v>0</v>
      </c>
      <c r="M38" s="79" t="s">
        <v>1455</v>
      </c>
      <c r="N38" s="79">
        <f t="shared" si="2"/>
        <v>0</v>
      </c>
      <c r="P38" s="81"/>
      <c r="Q38" s="78"/>
      <c r="R38" s="79"/>
    </row>
    <row r="39" spans="1:18" x14ac:dyDescent="0.25">
      <c r="A39" s="79">
        <v>2022</v>
      </c>
      <c r="B39" s="79" t="s">
        <v>1797</v>
      </c>
      <c r="C39" s="79">
        <v>30105</v>
      </c>
      <c r="D39">
        <v>30106</v>
      </c>
      <c r="E39" s="83">
        <v>0</v>
      </c>
      <c r="F39" s="83">
        <v>0</v>
      </c>
      <c r="G39" s="83">
        <v>0</v>
      </c>
      <c r="H39" s="83">
        <v>0</v>
      </c>
      <c r="I39" s="79">
        <f t="shared" si="0"/>
        <v>0</v>
      </c>
      <c r="J39" s="82">
        <v>16.062840000000001</v>
      </c>
      <c r="K39" s="64">
        <f t="shared" si="1"/>
        <v>0</v>
      </c>
      <c r="M39" s="79" t="s">
        <v>1395</v>
      </c>
      <c r="N39" s="79">
        <f t="shared" si="2"/>
        <v>0</v>
      </c>
      <c r="P39" s="81"/>
      <c r="Q39" s="78"/>
      <c r="R39" s="79"/>
    </row>
    <row r="40" spans="1:18" x14ac:dyDescent="0.25">
      <c r="A40" s="79">
        <v>2022</v>
      </c>
      <c r="B40" s="79" t="s">
        <v>1797</v>
      </c>
      <c r="C40" s="79">
        <v>30107</v>
      </c>
      <c r="D40">
        <v>30108</v>
      </c>
      <c r="E40" s="83">
        <v>0</v>
      </c>
      <c r="F40" s="83">
        <v>0</v>
      </c>
      <c r="G40" s="83">
        <v>0</v>
      </c>
      <c r="H40" s="83">
        <v>0</v>
      </c>
      <c r="I40" s="79">
        <f t="shared" si="0"/>
        <v>0</v>
      </c>
      <c r="J40" s="82">
        <v>19.877659999999999</v>
      </c>
      <c r="K40" s="64">
        <f t="shared" si="1"/>
        <v>0</v>
      </c>
      <c r="M40" s="79" t="s">
        <v>1861</v>
      </c>
      <c r="N40" s="79">
        <f t="shared" si="2"/>
        <v>0</v>
      </c>
      <c r="P40" s="81"/>
      <c r="Q40" s="78"/>
      <c r="R40" s="79"/>
    </row>
    <row r="41" spans="1:18" x14ac:dyDescent="0.25">
      <c r="A41" s="79">
        <v>2022</v>
      </c>
      <c r="B41" s="79" t="s">
        <v>1797</v>
      </c>
      <c r="C41" s="79">
        <v>30111</v>
      </c>
      <c r="D41">
        <v>30112</v>
      </c>
      <c r="E41" s="83">
        <v>0</v>
      </c>
      <c r="F41" s="83">
        <v>0</v>
      </c>
      <c r="G41" s="83">
        <v>0</v>
      </c>
      <c r="H41" s="83">
        <v>0</v>
      </c>
      <c r="I41" s="79">
        <f t="shared" si="0"/>
        <v>0</v>
      </c>
      <c r="J41" s="82">
        <v>28.895990000000001</v>
      </c>
      <c r="K41" s="64">
        <f t="shared" si="1"/>
        <v>0</v>
      </c>
      <c r="M41" s="79" t="s">
        <v>1691</v>
      </c>
      <c r="N41" s="79">
        <f t="shared" si="2"/>
        <v>0</v>
      </c>
      <c r="P41" s="81"/>
      <c r="Q41" s="78"/>
      <c r="R41" s="79"/>
    </row>
    <row r="42" spans="1:18" x14ac:dyDescent="0.25">
      <c r="A42" s="79">
        <v>2022</v>
      </c>
      <c r="B42" s="79" t="s">
        <v>1797</v>
      </c>
      <c r="C42" s="79">
        <v>30113</v>
      </c>
      <c r="D42">
        <v>30114</v>
      </c>
      <c r="E42" s="83">
        <v>0</v>
      </c>
      <c r="F42" s="83">
        <v>0</v>
      </c>
      <c r="G42" s="83">
        <v>0</v>
      </c>
      <c r="H42" s="83">
        <v>0</v>
      </c>
      <c r="I42" s="79">
        <f t="shared" si="0"/>
        <v>0</v>
      </c>
      <c r="J42" s="82">
        <v>28.895990000000001</v>
      </c>
      <c r="K42" s="64">
        <f t="shared" si="1"/>
        <v>0</v>
      </c>
      <c r="M42" s="79" t="s">
        <v>1647</v>
      </c>
      <c r="N42" s="79">
        <f t="shared" si="2"/>
        <v>0</v>
      </c>
      <c r="P42" s="81"/>
      <c r="Q42" s="78"/>
      <c r="R42" s="79"/>
    </row>
    <row r="43" spans="1:18" x14ac:dyDescent="0.25">
      <c r="A43" s="79">
        <v>2022</v>
      </c>
      <c r="B43" s="79" t="s">
        <v>1797</v>
      </c>
      <c r="C43" s="79">
        <v>30115</v>
      </c>
      <c r="D43">
        <v>30116</v>
      </c>
      <c r="E43" s="83">
        <v>0</v>
      </c>
      <c r="F43" s="83">
        <v>507678</v>
      </c>
      <c r="G43" s="83">
        <v>0</v>
      </c>
      <c r="H43" s="83">
        <v>507678</v>
      </c>
      <c r="I43" s="79">
        <f t="shared" si="0"/>
        <v>0</v>
      </c>
      <c r="J43" s="82">
        <v>28.895990000000001</v>
      </c>
      <c r="K43" s="64">
        <f t="shared" si="1"/>
        <v>0</v>
      </c>
      <c r="M43" s="79" t="s">
        <v>1911</v>
      </c>
      <c r="N43" s="79">
        <f t="shared" si="2"/>
        <v>0</v>
      </c>
      <c r="P43" s="81"/>
      <c r="Q43" s="78"/>
      <c r="R43" s="79"/>
    </row>
    <row r="44" spans="1:18" x14ac:dyDescent="0.25">
      <c r="A44" s="79">
        <v>2022</v>
      </c>
      <c r="B44" s="79" t="s">
        <v>1797</v>
      </c>
      <c r="C44" s="79">
        <v>30119</v>
      </c>
      <c r="D44">
        <v>30120</v>
      </c>
      <c r="E44" s="83">
        <v>151417</v>
      </c>
      <c r="F44" s="83">
        <v>739551</v>
      </c>
      <c r="G44" s="83">
        <v>151417</v>
      </c>
      <c r="H44" s="83">
        <v>739551</v>
      </c>
      <c r="I44" s="79">
        <f t="shared" si="0"/>
        <v>0</v>
      </c>
      <c r="J44" s="82">
        <v>28.895990000000001</v>
      </c>
      <c r="K44" s="64">
        <f t="shared" si="1"/>
        <v>0</v>
      </c>
      <c r="M44" s="79" t="s">
        <v>1431</v>
      </c>
      <c r="N44" s="79">
        <f t="shared" si="2"/>
        <v>0</v>
      </c>
      <c r="P44" s="81"/>
      <c r="Q44" s="78"/>
      <c r="R44" s="79"/>
    </row>
    <row r="45" spans="1:18" x14ac:dyDescent="0.25">
      <c r="A45" s="79">
        <v>2022</v>
      </c>
      <c r="B45" s="79" t="s">
        <v>1797</v>
      </c>
      <c r="C45" s="79">
        <v>30121</v>
      </c>
      <c r="D45">
        <v>30122</v>
      </c>
      <c r="E45" s="83">
        <v>216800</v>
      </c>
      <c r="F45" s="83">
        <v>549659</v>
      </c>
      <c r="G45" s="83">
        <v>216800</v>
      </c>
      <c r="H45" s="83">
        <v>549659</v>
      </c>
      <c r="I45" s="79">
        <f t="shared" si="0"/>
        <v>0</v>
      </c>
      <c r="J45" s="82">
        <v>28.895990000000001</v>
      </c>
      <c r="K45" s="64">
        <f t="shared" si="1"/>
        <v>0</v>
      </c>
      <c r="M45" s="79" t="s">
        <v>1465</v>
      </c>
      <c r="N45" s="79">
        <f t="shared" si="2"/>
        <v>0</v>
      </c>
      <c r="P45" s="81"/>
      <c r="Q45" s="78"/>
      <c r="R45" s="79"/>
    </row>
    <row r="46" spans="1:18" x14ac:dyDescent="0.25">
      <c r="A46" s="79">
        <v>2022</v>
      </c>
      <c r="B46" s="79" t="s">
        <v>1797</v>
      </c>
      <c r="C46" s="79">
        <v>30123</v>
      </c>
      <c r="D46">
        <v>30124</v>
      </c>
      <c r="E46" s="83">
        <v>0</v>
      </c>
      <c r="F46" s="83">
        <v>0</v>
      </c>
      <c r="G46" s="83">
        <v>0</v>
      </c>
      <c r="H46" s="83">
        <v>0</v>
      </c>
      <c r="I46" s="79">
        <f t="shared" si="0"/>
        <v>0</v>
      </c>
      <c r="J46" s="82">
        <v>28.895990000000001</v>
      </c>
      <c r="K46" s="64">
        <f t="shared" si="1"/>
        <v>0</v>
      </c>
      <c r="M46" s="79" t="s">
        <v>1481</v>
      </c>
      <c r="N46" s="79">
        <f t="shared" si="2"/>
        <v>0</v>
      </c>
      <c r="P46" s="81"/>
      <c r="Q46" s="78"/>
      <c r="R46" s="79"/>
    </row>
    <row r="47" spans="1:18" x14ac:dyDescent="0.25">
      <c r="A47" s="79">
        <v>2022</v>
      </c>
      <c r="B47" s="79" t="s">
        <v>1797</v>
      </c>
      <c r="C47" s="79">
        <v>30125</v>
      </c>
      <c r="D47">
        <v>30126</v>
      </c>
      <c r="E47" s="83">
        <v>0</v>
      </c>
      <c r="F47" s="83">
        <v>0</v>
      </c>
      <c r="G47" s="83">
        <v>0</v>
      </c>
      <c r="H47" s="83">
        <v>0</v>
      </c>
      <c r="I47" s="79">
        <f t="shared" si="0"/>
        <v>0</v>
      </c>
      <c r="J47" s="82">
        <v>16.062840000000001</v>
      </c>
      <c r="K47" s="64">
        <f t="shared" si="1"/>
        <v>0</v>
      </c>
      <c r="M47" s="79" t="s">
        <v>1175</v>
      </c>
      <c r="N47" s="79">
        <f t="shared" si="2"/>
        <v>0</v>
      </c>
      <c r="P47" s="81"/>
      <c r="Q47" s="78"/>
      <c r="R47" s="79"/>
    </row>
    <row r="48" spans="1:18" x14ac:dyDescent="0.25">
      <c r="A48" s="79">
        <v>2022</v>
      </c>
      <c r="B48" s="79" t="s">
        <v>1857</v>
      </c>
      <c r="C48" s="79">
        <v>40185</v>
      </c>
      <c r="D48">
        <v>40186</v>
      </c>
      <c r="E48" s="83">
        <v>82920</v>
      </c>
      <c r="F48" s="83">
        <v>495950</v>
      </c>
      <c r="G48" s="83">
        <v>82920</v>
      </c>
      <c r="H48" s="83">
        <v>495950</v>
      </c>
      <c r="I48" s="79">
        <f t="shared" si="0"/>
        <v>0</v>
      </c>
      <c r="J48" s="82">
        <v>36.001130000000003</v>
      </c>
      <c r="K48" s="64">
        <f t="shared" si="1"/>
        <v>0</v>
      </c>
      <c r="M48" s="79" t="s">
        <v>1649</v>
      </c>
      <c r="N48" s="79">
        <f t="shared" si="2"/>
        <v>0</v>
      </c>
      <c r="P48" s="81"/>
      <c r="Q48" s="78"/>
      <c r="R48" s="79"/>
    </row>
    <row r="49" spans="1:18" x14ac:dyDescent="0.25">
      <c r="A49" s="79">
        <v>2022</v>
      </c>
      <c r="B49" s="79" t="s">
        <v>1715</v>
      </c>
      <c r="C49" s="79">
        <v>50040</v>
      </c>
      <c r="D49">
        <v>50041</v>
      </c>
      <c r="E49" s="83">
        <v>0</v>
      </c>
      <c r="F49" s="83">
        <v>0</v>
      </c>
      <c r="G49" s="83">
        <v>0</v>
      </c>
      <c r="H49" s="83">
        <v>0</v>
      </c>
      <c r="I49" s="79">
        <f t="shared" si="0"/>
        <v>0</v>
      </c>
      <c r="J49" s="82">
        <v>33.841410000000003</v>
      </c>
      <c r="K49" s="64">
        <f t="shared" si="1"/>
        <v>0</v>
      </c>
      <c r="M49" s="79" t="s">
        <v>1529</v>
      </c>
      <c r="N49" s="79">
        <f t="shared" si="2"/>
        <v>0</v>
      </c>
      <c r="P49" s="81"/>
      <c r="Q49" s="78"/>
      <c r="R49" s="79"/>
    </row>
    <row r="50" spans="1:18" x14ac:dyDescent="0.25">
      <c r="A50" s="79">
        <v>2022</v>
      </c>
      <c r="B50" s="79" t="s">
        <v>1715</v>
      </c>
      <c r="C50" s="79">
        <v>50042</v>
      </c>
      <c r="D50">
        <v>50043</v>
      </c>
      <c r="E50" s="83">
        <v>0</v>
      </c>
      <c r="F50" s="83">
        <v>0</v>
      </c>
      <c r="G50" s="83">
        <v>0</v>
      </c>
      <c r="H50" s="83">
        <v>0</v>
      </c>
      <c r="I50" s="79">
        <f t="shared" si="0"/>
        <v>0</v>
      </c>
      <c r="J50" s="82">
        <v>33.841410000000003</v>
      </c>
      <c r="K50" s="64">
        <f t="shared" si="1"/>
        <v>0</v>
      </c>
      <c r="M50" s="79" t="s">
        <v>1635</v>
      </c>
      <c r="N50" s="79">
        <f t="shared" si="2"/>
        <v>0</v>
      </c>
      <c r="P50" s="81"/>
      <c r="Q50" s="78"/>
      <c r="R50" s="79"/>
    </row>
    <row r="51" spans="1:18" x14ac:dyDescent="0.25">
      <c r="A51" s="79">
        <v>2022</v>
      </c>
      <c r="B51" s="79" t="s">
        <v>1715</v>
      </c>
      <c r="C51" s="79">
        <v>50044</v>
      </c>
      <c r="D51">
        <v>50045</v>
      </c>
      <c r="E51" s="83">
        <v>0</v>
      </c>
      <c r="F51" s="83">
        <v>0</v>
      </c>
      <c r="G51" s="83">
        <v>0</v>
      </c>
      <c r="H51" s="83">
        <v>0</v>
      </c>
      <c r="I51" s="79">
        <f t="shared" si="0"/>
        <v>0</v>
      </c>
      <c r="J51" s="82">
        <v>22.07977</v>
      </c>
      <c r="K51" s="64">
        <f t="shared" si="1"/>
        <v>0</v>
      </c>
      <c r="M51" s="79" t="s">
        <v>1697</v>
      </c>
      <c r="N51" s="79">
        <f t="shared" si="2"/>
        <v>0</v>
      </c>
      <c r="P51" s="81"/>
      <c r="Q51" s="78"/>
      <c r="R51" s="79"/>
    </row>
    <row r="52" spans="1:18" x14ac:dyDescent="0.25">
      <c r="A52" s="79">
        <v>2022</v>
      </c>
      <c r="B52" s="79" t="s">
        <v>1715</v>
      </c>
      <c r="C52" s="79">
        <v>50046</v>
      </c>
      <c r="D52">
        <v>50047</v>
      </c>
      <c r="E52" s="83">
        <v>0</v>
      </c>
      <c r="F52" s="83">
        <v>0</v>
      </c>
      <c r="G52" s="83">
        <v>0</v>
      </c>
      <c r="H52" s="83">
        <v>0</v>
      </c>
      <c r="I52" s="79">
        <f t="shared" si="0"/>
        <v>0</v>
      </c>
      <c r="J52" s="82">
        <v>22.07977</v>
      </c>
      <c r="K52" s="64">
        <f t="shared" si="1"/>
        <v>0</v>
      </c>
      <c r="M52" s="79" t="s">
        <v>981</v>
      </c>
      <c r="N52" s="79">
        <f t="shared" si="2"/>
        <v>0</v>
      </c>
      <c r="P52" s="81"/>
      <c r="Q52" s="78"/>
      <c r="R52" s="79"/>
    </row>
    <row r="53" spans="1:18" x14ac:dyDescent="0.25">
      <c r="A53" s="79">
        <v>2022</v>
      </c>
      <c r="B53" s="79" t="s">
        <v>1715</v>
      </c>
      <c r="C53" s="79">
        <v>50052</v>
      </c>
      <c r="D53">
        <v>50053</v>
      </c>
      <c r="E53" s="83">
        <v>0</v>
      </c>
      <c r="F53" s="83">
        <v>0</v>
      </c>
      <c r="G53" s="83">
        <v>0</v>
      </c>
      <c r="H53" s="83">
        <v>0</v>
      </c>
      <c r="I53" s="79">
        <f t="shared" si="0"/>
        <v>0</v>
      </c>
      <c r="J53" s="82">
        <v>33.841410000000003</v>
      </c>
      <c r="K53" s="64">
        <f t="shared" si="1"/>
        <v>0</v>
      </c>
      <c r="M53" s="79" t="s">
        <v>1017</v>
      </c>
      <c r="N53" s="79">
        <f t="shared" si="2"/>
        <v>0</v>
      </c>
      <c r="P53" s="81"/>
      <c r="Q53" s="78"/>
      <c r="R53" s="79"/>
    </row>
    <row r="54" spans="1:18" x14ac:dyDescent="0.25">
      <c r="A54" s="79">
        <v>2022</v>
      </c>
      <c r="B54" s="79" t="s">
        <v>1715</v>
      </c>
      <c r="C54" s="79">
        <v>50054</v>
      </c>
      <c r="D54">
        <v>50055</v>
      </c>
      <c r="E54" s="83">
        <v>0</v>
      </c>
      <c r="F54" s="83">
        <v>0</v>
      </c>
      <c r="G54" s="83">
        <v>0</v>
      </c>
      <c r="H54" s="83">
        <v>0</v>
      </c>
      <c r="I54" s="79">
        <f t="shared" si="0"/>
        <v>0</v>
      </c>
      <c r="J54" s="82">
        <v>22.07977</v>
      </c>
      <c r="K54" s="64">
        <f t="shared" si="1"/>
        <v>0</v>
      </c>
      <c r="M54" s="79" t="s">
        <v>1913</v>
      </c>
      <c r="N54" s="79">
        <f t="shared" si="2"/>
        <v>0</v>
      </c>
      <c r="P54" s="81"/>
      <c r="Q54" s="78"/>
      <c r="R54" s="79"/>
    </row>
    <row r="55" spans="1:18" x14ac:dyDescent="0.25">
      <c r="A55" s="79">
        <v>2022</v>
      </c>
      <c r="B55" s="79" t="s">
        <v>1715</v>
      </c>
      <c r="C55" s="79">
        <v>50070</v>
      </c>
      <c r="D55">
        <v>50071</v>
      </c>
      <c r="E55" s="83">
        <v>0</v>
      </c>
      <c r="F55" s="83">
        <v>0</v>
      </c>
      <c r="G55" s="83">
        <v>0</v>
      </c>
      <c r="H55" s="83">
        <v>0</v>
      </c>
      <c r="I55" s="79">
        <f t="shared" si="0"/>
        <v>0</v>
      </c>
      <c r="J55" s="82">
        <v>22.07977</v>
      </c>
      <c r="K55" s="64">
        <f t="shared" si="1"/>
        <v>0</v>
      </c>
      <c r="M55" s="79" t="s">
        <v>1539</v>
      </c>
      <c r="N55" s="79">
        <f t="shared" si="2"/>
        <v>0</v>
      </c>
      <c r="P55" s="81"/>
      <c r="Q55" s="78"/>
      <c r="R55" s="79"/>
    </row>
    <row r="56" spans="1:18" x14ac:dyDescent="0.25">
      <c r="A56" s="79">
        <v>2022</v>
      </c>
      <c r="B56" s="79" t="s">
        <v>1715</v>
      </c>
      <c r="C56" s="79">
        <v>50072</v>
      </c>
      <c r="D56">
        <v>50073</v>
      </c>
      <c r="E56" s="83">
        <v>0</v>
      </c>
      <c r="F56" s="83">
        <v>0</v>
      </c>
      <c r="G56" s="83">
        <v>0</v>
      </c>
      <c r="H56" s="83">
        <v>0</v>
      </c>
      <c r="I56" s="79">
        <f t="shared" si="0"/>
        <v>0</v>
      </c>
      <c r="J56" s="82">
        <v>33.841410000000003</v>
      </c>
      <c r="K56" s="64">
        <f t="shared" si="1"/>
        <v>0</v>
      </c>
      <c r="M56" s="79" t="s">
        <v>1519</v>
      </c>
      <c r="N56" s="79">
        <f t="shared" si="2"/>
        <v>0</v>
      </c>
      <c r="P56" s="81"/>
      <c r="Q56" s="78"/>
      <c r="R56" s="79"/>
    </row>
    <row r="57" spans="1:18" x14ac:dyDescent="0.25">
      <c r="A57" s="79">
        <v>2022</v>
      </c>
      <c r="B57" s="79" t="s">
        <v>1301</v>
      </c>
      <c r="C57" s="79">
        <v>50074</v>
      </c>
      <c r="D57">
        <v>50075</v>
      </c>
      <c r="E57" s="83">
        <v>188279</v>
      </c>
      <c r="F57" s="83">
        <v>0</v>
      </c>
      <c r="G57" s="83">
        <v>188279</v>
      </c>
      <c r="H57" s="83">
        <v>0</v>
      </c>
      <c r="I57" s="79">
        <f t="shared" si="0"/>
        <v>0</v>
      </c>
      <c r="J57" s="82">
        <v>39.119070000000001</v>
      </c>
      <c r="K57" s="64">
        <f t="shared" si="1"/>
        <v>0</v>
      </c>
      <c r="M57" s="79" t="s">
        <v>561</v>
      </c>
      <c r="N57" s="79">
        <f t="shared" si="2"/>
        <v>0</v>
      </c>
      <c r="P57" s="81"/>
      <c r="Q57" s="78"/>
      <c r="R57" s="79"/>
    </row>
    <row r="58" spans="1:18" x14ac:dyDescent="0.25">
      <c r="A58" s="79">
        <v>2022</v>
      </c>
      <c r="B58" s="79" t="s">
        <v>1411</v>
      </c>
      <c r="C58" s="79">
        <v>60300</v>
      </c>
      <c r="D58">
        <v>60301</v>
      </c>
      <c r="E58" s="83">
        <v>0</v>
      </c>
      <c r="F58" s="83">
        <v>0</v>
      </c>
      <c r="G58" s="83">
        <v>0</v>
      </c>
      <c r="H58" s="83">
        <v>0</v>
      </c>
      <c r="I58" s="79">
        <f t="shared" si="0"/>
        <v>0</v>
      </c>
      <c r="J58" s="82">
        <v>26.481179999999998</v>
      </c>
      <c r="K58" s="64">
        <f t="shared" si="1"/>
        <v>0</v>
      </c>
      <c r="M58" s="79" t="s">
        <v>519</v>
      </c>
      <c r="N58" s="79">
        <f t="shared" si="2"/>
        <v>0</v>
      </c>
      <c r="P58" s="81"/>
      <c r="Q58" s="78"/>
      <c r="R58" s="79"/>
    </row>
    <row r="59" spans="1:18" x14ac:dyDescent="0.25">
      <c r="A59" s="79">
        <v>2022</v>
      </c>
      <c r="B59" s="79" t="s">
        <v>1411</v>
      </c>
      <c r="C59" s="79">
        <v>60302</v>
      </c>
      <c r="D59">
        <v>60303</v>
      </c>
      <c r="E59" s="83">
        <v>204111</v>
      </c>
      <c r="F59" s="83">
        <v>0</v>
      </c>
      <c r="G59" s="83">
        <v>204111</v>
      </c>
      <c r="H59" s="83">
        <v>0</v>
      </c>
      <c r="I59" s="79">
        <f t="shared" si="0"/>
        <v>0</v>
      </c>
      <c r="J59" s="82">
        <v>26.481179999999998</v>
      </c>
      <c r="K59" s="64">
        <f t="shared" si="1"/>
        <v>0</v>
      </c>
      <c r="M59" s="79" t="s">
        <v>1587</v>
      </c>
      <c r="N59" s="79">
        <f t="shared" si="2"/>
        <v>0</v>
      </c>
      <c r="P59" s="81"/>
      <c r="Q59" s="78"/>
      <c r="R59" s="79"/>
    </row>
    <row r="60" spans="1:18" x14ac:dyDescent="0.25">
      <c r="A60" s="79">
        <v>2022</v>
      </c>
      <c r="B60" s="79" t="s">
        <v>1411</v>
      </c>
      <c r="C60" s="79">
        <v>60304</v>
      </c>
      <c r="D60">
        <v>60305</v>
      </c>
      <c r="E60" s="83">
        <v>455465</v>
      </c>
      <c r="F60" s="83">
        <v>0</v>
      </c>
      <c r="G60" s="83">
        <v>455465</v>
      </c>
      <c r="H60" s="83">
        <v>0</v>
      </c>
      <c r="I60" s="79">
        <f t="shared" si="0"/>
        <v>0</v>
      </c>
      <c r="J60" s="82">
        <v>26.481179999999998</v>
      </c>
      <c r="K60" s="64">
        <f t="shared" si="1"/>
        <v>0</v>
      </c>
      <c r="M60" s="79" t="s">
        <v>839</v>
      </c>
      <c r="N60" s="79">
        <f t="shared" si="2"/>
        <v>0</v>
      </c>
      <c r="P60" s="81"/>
      <c r="Q60" s="78"/>
      <c r="R60" s="79"/>
    </row>
    <row r="61" spans="1:18" x14ac:dyDescent="0.25">
      <c r="A61" s="79">
        <v>2022</v>
      </c>
      <c r="B61" s="79" t="s">
        <v>1411</v>
      </c>
      <c r="C61" s="79">
        <v>60306</v>
      </c>
      <c r="D61">
        <v>60307</v>
      </c>
      <c r="E61" s="83">
        <v>0</v>
      </c>
      <c r="F61" s="83">
        <v>0</v>
      </c>
      <c r="G61" s="83">
        <v>0</v>
      </c>
      <c r="H61" s="83">
        <v>0</v>
      </c>
      <c r="I61" s="79">
        <f t="shared" si="0"/>
        <v>0</v>
      </c>
      <c r="J61" s="82">
        <v>26.481179999999998</v>
      </c>
      <c r="K61" s="64">
        <f t="shared" si="1"/>
        <v>0</v>
      </c>
      <c r="M61" s="79" t="s">
        <v>1457</v>
      </c>
      <c r="N61" s="79">
        <f t="shared" si="2"/>
        <v>0</v>
      </c>
      <c r="P61" s="81"/>
      <c r="Q61" s="78"/>
      <c r="R61" s="79"/>
    </row>
    <row r="62" spans="1:18" x14ac:dyDescent="0.25">
      <c r="A62" s="79">
        <v>2022</v>
      </c>
      <c r="B62" s="79" t="s">
        <v>1411</v>
      </c>
      <c r="C62" s="79">
        <v>60308</v>
      </c>
      <c r="D62">
        <v>60309</v>
      </c>
      <c r="E62" s="83">
        <v>0</v>
      </c>
      <c r="F62" s="83">
        <v>0</v>
      </c>
      <c r="G62" s="83">
        <v>0</v>
      </c>
      <c r="H62" s="83">
        <v>0</v>
      </c>
      <c r="I62" s="79">
        <f t="shared" si="0"/>
        <v>0</v>
      </c>
      <c r="J62" s="82">
        <v>26.481179999999998</v>
      </c>
      <c r="K62" s="64">
        <f t="shared" si="1"/>
        <v>0</v>
      </c>
      <c r="M62" s="79" t="s">
        <v>1879</v>
      </c>
      <c r="N62" s="79">
        <f t="shared" si="2"/>
        <v>0</v>
      </c>
      <c r="P62" s="81"/>
      <c r="Q62" s="78"/>
      <c r="R62" s="79"/>
    </row>
    <row r="63" spans="1:18" x14ac:dyDescent="0.25">
      <c r="A63" s="79">
        <v>2022</v>
      </c>
      <c r="B63" s="79" t="s">
        <v>1411</v>
      </c>
      <c r="C63" s="79">
        <v>60310</v>
      </c>
      <c r="D63">
        <v>60311</v>
      </c>
      <c r="E63" s="83">
        <v>0</v>
      </c>
      <c r="F63" s="83">
        <v>0</v>
      </c>
      <c r="G63" s="83">
        <v>0</v>
      </c>
      <c r="H63" s="83">
        <v>0</v>
      </c>
      <c r="I63" s="79">
        <f t="shared" si="0"/>
        <v>0</v>
      </c>
      <c r="J63" s="82">
        <v>19.257819999999999</v>
      </c>
      <c r="K63" s="64">
        <f t="shared" si="1"/>
        <v>0</v>
      </c>
      <c r="M63" s="79" t="s">
        <v>1453</v>
      </c>
      <c r="N63" s="79">
        <f t="shared" si="2"/>
        <v>1194</v>
      </c>
      <c r="P63" s="81"/>
      <c r="Q63" s="78"/>
      <c r="R63" s="79"/>
    </row>
    <row r="64" spans="1:18" x14ac:dyDescent="0.25">
      <c r="A64" s="79">
        <v>2022</v>
      </c>
      <c r="B64" s="79" t="s">
        <v>1411</v>
      </c>
      <c r="C64" s="79">
        <v>60420</v>
      </c>
      <c r="D64">
        <v>60421</v>
      </c>
      <c r="E64" s="83">
        <v>0</v>
      </c>
      <c r="F64" s="83">
        <v>0</v>
      </c>
      <c r="G64" s="83">
        <v>0</v>
      </c>
      <c r="H64" s="83">
        <v>0</v>
      </c>
      <c r="I64" s="79">
        <f t="shared" si="0"/>
        <v>0</v>
      </c>
      <c r="J64" s="82">
        <v>20.95299</v>
      </c>
      <c r="K64" s="64">
        <f t="shared" si="1"/>
        <v>0</v>
      </c>
      <c r="M64" s="79" t="s">
        <v>931</v>
      </c>
      <c r="N64" s="79">
        <f t="shared" si="2"/>
        <v>0</v>
      </c>
      <c r="P64" s="81"/>
      <c r="Q64" s="78"/>
      <c r="R64" s="79"/>
    </row>
    <row r="65" spans="1:18" x14ac:dyDescent="0.25">
      <c r="A65" s="79">
        <v>2022</v>
      </c>
      <c r="B65" s="79" t="s">
        <v>1411</v>
      </c>
      <c r="C65" s="79">
        <v>60436</v>
      </c>
      <c r="D65">
        <v>60437</v>
      </c>
      <c r="E65" s="83">
        <v>0</v>
      </c>
      <c r="F65" s="83">
        <v>0</v>
      </c>
      <c r="G65" s="83">
        <v>0</v>
      </c>
      <c r="H65" s="83">
        <v>0</v>
      </c>
      <c r="I65" s="79">
        <f t="shared" si="0"/>
        <v>0</v>
      </c>
      <c r="J65" s="82">
        <v>26.481179999999998</v>
      </c>
      <c r="K65" s="64">
        <f t="shared" si="1"/>
        <v>0</v>
      </c>
      <c r="M65" s="79" t="s">
        <v>415</v>
      </c>
      <c r="N65" s="79">
        <f t="shared" si="2"/>
        <v>0</v>
      </c>
      <c r="P65" s="81"/>
      <c r="Q65" s="78"/>
      <c r="R65" s="79"/>
    </row>
    <row r="66" spans="1:18" x14ac:dyDescent="0.25">
      <c r="A66" s="79">
        <v>2022</v>
      </c>
      <c r="B66" s="79" t="s">
        <v>1411</v>
      </c>
      <c r="C66" s="79">
        <v>60438</v>
      </c>
      <c r="D66">
        <v>60439</v>
      </c>
      <c r="E66" s="83">
        <v>0</v>
      </c>
      <c r="F66" s="83">
        <v>0</v>
      </c>
      <c r="G66" s="83">
        <v>0</v>
      </c>
      <c r="H66" s="83">
        <v>0</v>
      </c>
      <c r="I66" s="79">
        <f t="shared" si="0"/>
        <v>0</v>
      </c>
      <c r="J66" s="82">
        <v>19.257819999999999</v>
      </c>
      <c r="K66" s="64">
        <f t="shared" si="1"/>
        <v>0</v>
      </c>
      <c r="M66" s="79" t="s">
        <v>1433</v>
      </c>
      <c r="N66" s="79">
        <f t="shared" si="2"/>
        <v>0</v>
      </c>
      <c r="P66" s="81"/>
      <c r="Q66" s="78"/>
      <c r="R66" s="79"/>
    </row>
    <row r="67" spans="1:18" x14ac:dyDescent="0.25">
      <c r="A67" s="79">
        <v>2022</v>
      </c>
      <c r="B67" s="79" t="s">
        <v>1411</v>
      </c>
      <c r="C67" s="79">
        <v>60444</v>
      </c>
      <c r="D67">
        <v>60445</v>
      </c>
      <c r="E67" s="83">
        <v>0</v>
      </c>
      <c r="F67" s="83">
        <v>0</v>
      </c>
      <c r="G67" s="83">
        <v>0</v>
      </c>
      <c r="H67" s="83">
        <v>0</v>
      </c>
      <c r="I67" s="79">
        <f t="shared" ref="I67:I130" si="3">SUM(E67:F67)-SUM(G67:H67)</f>
        <v>0</v>
      </c>
      <c r="J67" s="82">
        <v>26.481179999999998</v>
      </c>
      <c r="K67" s="64">
        <f t="shared" ref="K67:K130" si="4">ROUND((I67/1000)*J67,0)</f>
        <v>0</v>
      </c>
      <c r="M67" s="79" t="s">
        <v>1621</v>
      </c>
      <c r="N67" s="79">
        <f t="shared" si="2"/>
        <v>0</v>
      </c>
      <c r="P67" s="81"/>
      <c r="Q67" s="78"/>
      <c r="R67" s="79"/>
    </row>
    <row r="68" spans="1:18" x14ac:dyDescent="0.25">
      <c r="A68" s="79">
        <v>2022</v>
      </c>
      <c r="B68" s="79" t="s">
        <v>1411</v>
      </c>
      <c r="C68" s="79">
        <v>60478</v>
      </c>
      <c r="D68">
        <v>60479</v>
      </c>
      <c r="E68" s="83">
        <v>0</v>
      </c>
      <c r="F68" s="83">
        <v>0</v>
      </c>
      <c r="G68" s="83">
        <v>0</v>
      </c>
      <c r="H68" s="83">
        <v>0</v>
      </c>
      <c r="I68" s="79">
        <f t="shared" si="3"/>
        <v>0</v>
      </c>
      <c r="J68" s="82">
        <v>26.481179999999998</v>
      </c>
      <c r="K68" s="64">
        <f t="shared" si="4"/>
        <v>0</v>
      </c>
      <c r="M68" s="79" t="s">
        <v>1291</v>
      </c>
      <c r="N68" s="79">
        <f t="shared" ref="N68:N131" si="5">SUMIF($B$3:$B$3756,$M68,$K$3:$K$3756)</f>
        <v>0</v>
      </c>
      <c r="P68" s="81"/>
      <c r="Q68" s="78"/>
      <c r="R68" s="79"/>
    </row>
    <row r="69" spans="1:18" x14ac:dyDescent="0.25">
      <c r="A69" s="79">
        <v>2022</v>
      </c>
      <c r="B69" s="79" t="s">
        <v>1411</v>
      </c>
      <c r="C69" s="79">
        <v>60486</v>
      </c>
      <c r="D69">
        <v>60487</v>
      </c>
      <c r="E69" s="83">
        <v>0</v>
      </c>
      <c r="F69" s="83">
        <v>0</v>
      </c>
      <c r="G69" s="83">
        <v>0</v>
      </c>
      <c r="H69" s="83">
        <v>0</v>
      </c>
      <c r="I69" s="79">
        <f t="shared" si="3"/>
        <v>0</v>
      </c>
      <c r="J69" s="82">
        <v>26.481179999999998</v>
      </c>
      <c r="K69" s="64">
        <f t="shared" si="4"/>
        <v>0</v>
      </c>
      <c r="M69" s="79" t="s">
        <v>1503</v>
      </c>
      <c r="N69" s="79">
        <f t="shared" si="5"/>
        <v>0</v>
      </c>
      <c r="P69" s="81"/>
      <c r="Q69" s="78"/>
      <c r="R69" s="79"/>
    </row>
    <row r="70" spans="1:18" x14ac:dyDescent="0.25">
      <c r="A70" s="79">
        <v>2022</v>
      </c>
      <c r="B70" s="79" t="s">
        <v>1411</v>
      </c>
      <c r="C70" s="79">
        <v>60504</v>
      </c>
      <c r="D70">
        <v>60505</v>
      </c>
      <c r="E70" s="83">
        <v>0</v>
      </c>
      <c r="F70" s="83">
        <v>0</v>
      </c>
      <c r="G70" s="83">
        <v>0</v>
      </c>
      <c r="H70" s="83">
        <v>0</v>
      </c>
      <c r="I70" s="79">
        <f t="shared" si="3"/>
        <v>0</v>
      </c>
      <c r="J70" s="82">
        <v>26.481179999999998</v>
      </c>
      <c r="K70" s="64">
        <f t="shared" si="4"/>
        <v>0</v>
      </c>
      <c r="M70" s="79" t="s">
        <v>1203</v>
      </c>
      <c r="N70" s="79">
        <f t="shared" si="5"/>
        <v>0</v>
      </c>
      <c r="P70" s="81"/>
      <c r="Q70" s="78"/>
      <c r="R70" s="79"/>
    </row>
    <row r="71" spans="1:18" x14ac:dyDescent="0.25">
      <c r="A71" s="79">
        <v>2022</v>
      </c>
      <c r="B71" s="79" t="s">
        <v>1411</v>
      </c>
      <c r="C71" s="79">
        <v>60512</v>
      </c>
      <c r="D71">
        <v>60513</v>
      </c>
      <c r="E71" s="83">
        <v>0</v>
      </c>
      <c r="F71" s="83">
        <v>0</v>
      </c>
      <c r="G71" s="83">
        <v>0</v>
      </c>
      <c r="H71" s="83">
        <v>0</v>
      </c>
      <c r="I71" s="79">
        <f t="shared" si="3"/>
        <v>0</v>
      </c>
      <c r="J71" s="82">
        <v>19.257819999999999</v>
      </c>
      <c r="K71" s="64">
        <f t="shared" si="4"/>
        <v>0</v>
      </c>
      <c r="M71" s="79" t="s">
        <v>1763</v>
      </c>
      <c r="N71" s="79">
        <f t="shared" si="5"/>
        <v>0</v>
      </c>
      <c r="P71" s="81"/>
      <c r="Q71" s="78"/>
      <c r="R71" s="79"/>
    </row>
    <row r="72" spans="1:18" x14ac:dyDescent="0.25">
      <c r="A72" s="79">
        <v>2022</v>
      </c>
      <c r="B72" s="79" t="s">
        <v>1411</v>
      </c>
      <c r="C72" s="79">
        <v>60514</v>
      </c>
      <c r="D72">
        <v>60515</v>
      </c>
      <c r="E72" s="83">
        <v>0</v>
      </c>
      <c r="F72" s="83">
        <v>0</v>
      </c>
      <c r="G72" s="83">
        <v>0</v>
      </c>
      <c r="H72" s="83">
        <v>0</v>
      </c>
      <c r="I72" s="79">
        <f t="shared" si="3"/>
        <v>0</v>
      </c>
      <c r="J72" s="82">
        <v>26.481179999999998</v>
      </c>
      <c r="K72" s="64">
        <f t="shared" si="4"/>
        <v>0</v>
      </c>
      <c r="M72" s="79" t="s">
        <v>1687</v>
      </c>
      <c r="N72" s="79">
        <f t="shared" si="5"/>
        <v>146995</v>
      </c>
      <c r="P72" s="81"/>
      <c r="Q72" s="78"/>
      <c r="R72" s="79"/>
    </row>
    <row r="73" spans="1:18" x14ac:dyDescent="0.25">
      <c r="A73" s="79">
        <v>2022</v>
      </c>
      <c r="B73" s="79" t="s">
        <v>1411</v>
      </c>
      <c r="C73" s="79">
        <v>60542</v>
      </c>
      <c r="D73">
        <v>60543</v>
      </c>
      <c r="E73" s="83">
        <v>962190</v>
      </c>
      <c r="F73" s="83">
        <v>0</v>
      </c>
      <c r="G73" s="83">
        <v>962190</v>
      </c>
      <c r="H73" s="83">
        <v>0</v>
      </c>
      <c r="I73" s="79">
        <f t="shared" si="3"/>
        <v>0</v>
      </c>
      <c r="J73" s="82">
        <v>26.481179999999998</v>
      </c>
      <c r="K73" s="64">
        <f t="shared" si="4"/>
        <v>0</v>
      </c>
      <c r="M73" s="79" t="s">
        <v>1891</v>
      </c>
      <c r="N73" s="79">
        <f t="shared" si="5"/>
        <v>0</v>
      </c>
      <c r="P73" s="81"/>
      <c r="Q73" s="78"/>
      <c r="R73" s="79"/>
    </row>
    <row r="74" spans="1:18" x14ac:dyDescent="0.25">
      <c r="A74" s="79">
        <v>2022</v>
      </c>
      <c r="B74" s="79" t="s">
        <v>1411</v>
      </c>
      <c r="C74" s="79">
        <v>60544</v>
      </c>
      <c r="D74">
        <v>60545</v>
      </c>
      <c r="E74" s="83">
        <v>0</v>
      </c>
      <c r="F74" s="83">
        <v>0</v>
      </c>
      <c r="G74" s="83">
        <v>0</v>
      </c>
      <c r="H74" s="83">
        <v>0</v>
      </c>
      <c r="I74" s="79">
        <f t="shared" si="3"/>
        <v>0</v>
      </c>
      <c r="J74" s="82">
        <v>19.257819999999999</v>
      </c>
      <c r="K74" s="64">
        <f t="shared" si="4"/>
        <v>0</v>
      </c>
      <c r="M74" s="79" t="s">
        <v>215</v>
      </c>
      <c r="N74" s="79">
        <f t="shared" si="5"/>
        <v>0</v>
      </c>
      <c r="P74" s="81"/>
      <c r="Q74" s="78"/>
      <c r="R74" s="79"/>
    </row>
    <row r="75" spans="1:18" x14ac:dyDescent="0.25">
      <c r="A75" s="79">
        <v>2022</v>
      </c>
      <c r="B75" s="79" t="s">
        <v>1751</v>
      </c>
      <c r="C75" s="79">
        <v>60312</v>
      </c>
      <c r="D75">
        <v>60313</v>
      </c>
      <c r="E75" s="83">
        <v>4005452</v>
      </c>
      <c r="F75" s="83">
        <v>357542</v>
      </c>
      <c r="G75" s="83">
        <v>4005452</v>
      </c>
      <c r="H75" s="83">
        <v>357542</v>
      </c>
      <c r="I75" s="79">
        <f t="shared" si="3"/>
        <v>0</v>
      </c>
      <c r="J75" s="82">
        <v>31.404769999999999</v>
      </c>
      <c r="K75" s="64">
        <f t="shared" si="4"/>
        <v>0</v>
      </c>
      <c r="M75" s="79" t="s">
        <v>1953</v>
      </c>
      <c r="N75" s="79">
        <f t="shared" si="5"/>
        <v>0</v>
      </c>
      <c r="P75" s="81"/>
      <c r="Q75" s="78"/>
      <c r="R75" s="79"/>
    </row>
    <row r="76" spans="1:18" x14ac:dyDescent="0.25">
      <c r="A76" s="79">
        <v>2022</v>
      </c>
      <c r="B76" s="79" t="s">
        <v>1751</v>
      </c>
      <c r="C76" s="79">
        <v>60316</v>
      </c>
      <c r="D76">
        <v>60317</v>
      </c>
      <c r="E76" s="83">
        <v>360780</v>
      </c>
      <c r="F76" s="83">
        <v>0</v>
      </c>
      <c r="G76" s="83">
        <v>360780</v>
      </c>
      <c r="H76" s="83">
        <v>0</v>
      </c>
      <c r="I76" s="79">
        <f t="shared" si="3"/>
        <v>0</v>
      </c>
      <c r="J76" s="82">
        <v>31.404769999999999</v>
      </c>
      <c r="K76" s="64">
        <f t="shared" si="4"/>
        <v>0</v>
      </c>
      <c r="M76" s="79" t="s">
        <v>1423</v>
      </c>
      <c r="N76" s="79">
        <f t="shared" si="5"/>
        <v>0</v>
      </c>
      <c r="P76" s="81"/>
      <c r="Q76" s="78"/>
      <c r="R76" s="79"/>
    </row>
    <row r="77" spans="1:18" x14ac:dyDescent="0.25">
      <c r="A77" s="79">
        <v>2022</v>
      </c>
      <c r="B77" s="79" t="s">
        <v>1751</v>
      </c>
      <c r="C77" s="79">
        <v>60318</v>
      </c>
      <c r="D77">
        <v>60319</v>
      </c>
      <c r="E77" s="83">
        <v>0</v>
      </c>
      <c r="F77" s="83">
        <v>0</v>
      </c>
      <c r="G77" s="83">
        <v>0</v>
      </c>
      <c r="H77" s="83">
        <v>0</v>
      </c>
      <c r="I77" s="79">
        <f t="shared" si="3"/>
        <v>0</v>
      </c>
      <c r="J77" s="82">
        <v>31.404769999999999</v>
      </c>
      <c r="K77" s="64">
        <f t="shared" si="4"/>
        <v>0</v>
      </c>
      <c r="M77" s="79" t="s">
        <v>1845</v>
      </c>
      <c r="N77" s="79">
        <f t="shared" si="5"/>
        <v>0</v>
      </c>
      <c r="P77" s="81"/>
      <c r="Q77" s="78"/>
      <c r="R77" s="79"/>
    </row>
    <row r="78" spans="1:18" x14ac:dyDescent="0.25">
      <c r="A78" s="79">
        <v>2022</v>
      </c>
      <c r="B78" s="79" t="s">
        <v>1751</v>
      </c>
      <c r="C78" s="79">
        <v>60320</v>
      </c>
      <c r="D78">
        <v>60321</v>
      </c>
      <c r="E78" s="83">
        <v>394185</v>
      </c>
      <c r="F78" s="83">
        <v>0</v>
      </c>
      <c r="G78" s="83">
        <v>394185</v>
      </c>
      <c r="H78" s="83">
        <v>0</v>
      </c>
      <c r="I78" s="79">
        <f t="shared" si="3"/>
        <v>0</v>
      </c>
      <c r="J78" s="82">
        <v>31.404769999999999</v>
      </c>
      <c r="K78" s="64">
        <f t="shared" si="4"/>
        <v>0</v>
      </c>
      <c r="M78" s="79" t="s">
        <v>683</v>
      </c>
      <c r="N78" s="79">
        <f t="shared" si="5"/>
        <v>0</v>
      </c>
      <c r="P78" s="81"/>
      <c r="Q78" s="78"/>
      <c r="R78" s="79"/>
    </row>
    <row r="79" spans="1:18" x14ac:dyDescent="0.25">
      <c r="A79" s="79">
        <v>2022</v>
      </c>
      <c r="B79" s="79" t="s">
        <v>1751</v>
      </c>
      <c r="C79" s="79">
        <v>60322</v>
      </c>
      <c r="D79">
        <v>60323</v>
      </c>
      <c r="E79" s="83">
        <v>0</v>
      </c>
      <c r="F79" s="83">
        <v>0</v>
      </c>
      <c r="G79" s="83">
        <v>0</v>
      </c>
      <c r="H79" s="83">
        <v>0</v>
      </c>
      <c r="I79" s="79">
        <f t="shared" si="3"/>
        <v>0</v>
      </c>
      <c r="J79" s="82">
        <v>21.220359999999999</v>
      </c>
      <c r="K79" s="64">
        <f t="shared" si="4"/>
        <v>0</v>
      </c>
      <c r="M79" s="79" t="s">
        <v>411</v>
      </c>
      <c r="N79" s="79">
        <f t="shared" si="5"/>
        <v>0</v>
      </c>
      <c r="P79" s="81"/>
      <c r="Q79" s="78"/>
      <c r="R79" s="79"/>
    </row>
    <row r="80" spans="1:18" x14ac:dyDescent="0.25">
      <c r="A80" s="79">
        <v>2022</v>
      </c>
      <c r="B80" s="79" t="s">
        <v>1751</v>
      </c>
      <c r="C80" s="79">
        <v>60530</v>
      </c>
      <c r="D80">
        <v>60531</v>
      </c>
      <c r="E80" s="83">
        <v>1787209</v>
      </c>
      <c r="F80" s="83">
        <v>67016</v>
      </c>
      <c r="G80" s="83">
        <v>1787209</v>
      </c>
      <c r="H80" s="83">
        <v>67016</v>
      </c>
      <c r="I80" s="79">
        <f t="shared" si="3"/>
        <v>0</v>
      </c>
      <c r="J80" s="82">
        <v>31.404769999999999</v>
      </c>
      <c r="K80" s="64">
        <f t="shared" si="4"/>
        <v>0</v>
      </c>
      <c r="M80" s="79" t="s">
        <v>1417</v>
      </c>
      <c r="N80" s="79">
        <f t="shared" si="5"/>
        <v>0</v>
      </c>
      <c r="P80" s="81"/>
      <c r="Q80" s="78"/>
      <c r="R80" s="79"/>
    </row>
    <row r="81" spans="1:18" x14ac:dyDescent="0.25">
      <c r="A81" s="79">
        <v>2022</v>
      </c>
      <c r="B81" s="79" t="s">
        <v>1751</v>
      </c>
      <c r="C81" s="79">
        <v>60540</v>
      </c>
      <c r="D81">
        <v>60541</v>
      </c>
      <c r="E81" s="83">
        <v>313114</v>
      </c>
      <c r="F81" s="83">
        <v>0</v>
      </c>
      <c r="G81" s="83">
        <v>313114</v>
      </c>
      <c r="H81" s="83">
        <v>0</v>
      </c>
      <c r="I81" s="79">
        <f t="shared" si="3"/>
        <v>0</v>
      </c>
      <c r="J81" s="82">
        <v>31.404769999999999</v>
      </c>
      <c r="K81" s="64">
        <f t="shared" si="4"/>
        <v>0</v>
      </c>
      <c r="M81" s="79" t="s">
        <v>1611</v>
      </c>
      <c r="N81" s="79">
        <f t="shared" si="5"/>
        <v>0</v>
      </c>
      <c r="P81" s="81"/>
      <c r="Q81" s="78"/>
      <c r="R81" s="79"/>
    </row>
    <row r="82" spans="1:18" x14ac:dyDescent="0.25">
      <c r="A82" s="79">
        <v>2022</v>
      </c>
      <c r="B82" s="79" t="s">
        <v>1209</v>
      </c>
      <c r="C82" s="79">
        <v>60324</v>
      </c>
      <c r="D82">
        <v>60325</v>
      </c>
      <c r="E82" s="83">
        <v>0</v>
      </c>
      <c r="F82" s="83">
        <v>0</v>
      </c>
      <c r="G82" s="83">
        <v>0</v>
      </c>
      <c r="H82" s="83">
        <v>0</v>
      </c>
      <c r="I82" s="79">
        <f t="shared" si="3"/>
        <v>0</v>
      </c>
      <c r="J82" s="82">
        <v>27.34141</v>
      </c>
      <c r="K82" s="64">
        <f t="shared" si="4"/>
        <v>0</v>
      </c>
      <c r="M82" s="79" t="s">
        <v>1785</v>
      </c>
      <c r="N82" s="79">
        <f t="shared" si="5"/>
        <v>0</v>
      </c>
      <c r="P82" s="81"/>
      <c r="Q82" s="78"/>
      <c r="R82" s="79"/>
    </row>
    <row r="83" spans="1:18" x14ac:dyDescent="0.25">
      <c r="A83" s="79">
        <v>2022</v>
      </c>
      <c r="B83" s="79" t="s">
        <v>1209</v>
      </c>
      <c r="C83" s="79">
        <v>60326</v>
      </c>
      <c r="D83">
        <v>60327</v>
      </c>
      <c r="E83" s="83">
        <v>0</v>
      </c>
      <c r="F83" s="83">
        <v>0</v>
      </c>
      <c r="G83" s="83">
        <v>0</v>
      </c>
      <c r="H83" s="83">
        <v>0</v>
      </c>
      <c r="I83" s="79">
        <f t="shared" si="3"/>
        <v>0</v>
      </c>
      <c r="J83" s="82">
        <v>27.34141</v>
      </c>
      <c r="K83" s="64">
        <f t="shared" si="4"/>
        <v>0</v>
      </c>
      <c r="M83" s="79" t="s">
        <v>1817</v>
      </c>
      <c r="N83" s="79">
        <f t="shared" si="5"/>
        <v>0</v>
      </c>
      <c r="P83" s="81"/>
      <c r="Q83" s="78"/>
      <c r="R83" s="79"/>
    </row>
    <row r="84" spans="1:18" x14ac:dyDescent="0.25">
      <c r="A84" s="79">
        <v>2022</v>
      </c>
      <c r="B84" s="79" t="s">
        <v>1209</v>
      </c>
      <c r="C84" s="79">
        <v>60328</v>
      </c>
      <c r="D84">
        <v>60329</v>
      </c>
      <c r="E84" s="83">
        <v>0</v>
      </c>
      <c r="F84" s="83">
        <v>0</v>
      </c>
      <c r="G84" s="83">
        <v>0</v>
      </c>
      <c r="H84" s="83">
        <v>0</v>
      </c>
      <c r="I84" s="79">
        <f t="shared" si="3"/>
        <v>0</v>
      </c>
      <c r="J84" s="82">
        <v>27.34141</v>
      </c>
      <c r="K84" s="64">
        <f t="shared" si="4"/>
        <v>0</v>
      </c>
      <c r="M84" s="79" t="s">
        <v>889</v>
      </c>
      <c r="N84" s="79">
        <f t="shared" si="5"/>
        <v>0</v>
      </c>
      <c r="P84" s="81"/>
      <c r="Q84" s="78"/>
      <c r="R84" s="79"/>
    </row>
    <row r="85" spans="1:18" x14ac:dyDescent="0.25">
      <c r="A85" s="79">
        <v>2022</v>
      </c>
      <c r="B85" s="79" t="s">
        <v>1209</v>
      </c>
      <c r="C85" s="79">
        <v>60330</v>
      </c>
      <c r="D85">
        <v>60331</v>
      </c>
      <c r="E85" s="83">
        <v>0</v>
      </c>
      <c r="F85" s="83">
        <v>0</v>
      </c>
      <c r="G85" s="83">
        <v>0</v>
      </c>
      <c r="H85" s="83">
        <v>0</v>
      </c>
      <c r="I85" s="79">
        <f t="shared" si="3"/>
        <v>0</v>
      </c>
      <c r="J85" s="82">
        <v>19.257819999999999</v>
      </c>
      <c r="K85" s="64">
        <f t="shared" si="4"/>
        <v>0</v>
      </c>
      <c r="M85" s="79" t="s">
        <v>1921</v>
      </c>
      <c r="N85" s="79">
        <f t="shared" si="5"/>
        <v>0</v>
      </c>
      <c r="P85" s="81"/>
      <c r="Q85" s="78"/>
      <c r="R85" s="79"/>
    </row>
    <row r="86" spans="1:18" x14ac:dyDescent="0.25">
      <c r="A86" s="79">
        <v>2022</v>
      </c>
      <c r="B86" s="79" t="s">
        <v>1209</v>
      </c>
      <c r="C86" s="79">
        <v>60410</v>
      </c>
      <c r="D86">
        <v>60411</v>
      </c>
      <c r="E86" s="83">
        <v>0</v>
      </c>
      <c r="F86" s="83">
        <v>0</v>
      </c>
      <c r="G86" s="83">
        <v>0</v>
      </c>
      <c r="H86" s="83">
        <v>0</v>
      </c>
      <c r="I86" s="79">
        <f t="shared" si="3"/>
        <v>0</v>
      </c>
      <c r="J86" s="82">
        <v>20.717659999999999</v>
      </c>
      <c r="K86" s="64">
        <f t="shared" si="4"/>
        <v>0</v>
      </c>
      <c r="M86" s="79" t="s">
        <v>1577</v>
      </c>
      <c r="N86" s="79">
        <f t="shared" si="5"/>
        <v>0</v>
      </c>
      <c r="P86" s="81"/>
      <c r="Q86" s="78"/>
      <c r="R86" s="79"/>
    </row>
    <row r="87" spans="1:18" x14ac:dyDescent="0.25">
      <c r="A87" s="79">
        <v>2022</v>
      </c>
      <c r="B87" s="79" t="s">
        <v>1209</v>
      </c>
      <c r="C87" s="79">
        <v>60482</v>
      </c>
      <c r="D87">
        <v>60483</v>
      </c>
      <c r="E87" s="83">
        <v>0</v>
      </c>
      <c r="F87" s="83">
        <v>0</v>
      </c>
      <c r="G87" s="83">
        <v>0</v>
      </c>
      <c r="H87" s="83">
        <v>0</v>
      </c>
      <c r="I87" s="79">
        <f t="shared" si="3"/>
        <v>0</v>
      </c>
      <c r="J87" s="82">
        <v>27.34141</v>
      </c>
      <c r="K87" s="64">
        <f t="shared" si="4"/>
        <v>0</v>
      </c>
      <c r="M87" s="79" t="s">
        <v>1267</v>
      </c>
      <c r="N87" s="79">
        <f t="shared" si="5"/>
        <v>0</v>
      </c>
      <c r="P87" s="81"/>
      <c r="Q87" s="78"/>
      <c r="R87" s="79"/>
    </row>
    <row r="88" spans="1:18" x14ac:dyDescent="0.25">
      <c r="A88" s="79">
        <v>2022</v>
      </c>
      <c r="B88" s="79" t="s">
        <v>1213</v>
      </c>
      <c r="C88" s="79">
        <v>60332</v>
      </c>
      <c r="D88">
        <v>60333</v>
      </c>
      <c r="E88" s="83">
        <v>0</v>
      </c>
      <c r="F88" s="83">
        <v>0</v>
      </c>
      <c r="G88" s="83">
        <v>0</v>
      </c>
      <c r="H88" s="83">
        <v>0</v>
      </c>
      <c r="I88" s="79">
        <f t="shared" si="3"/>
        <v>0</v>
      </c>
      <c r="J88" s="82">
        <v>24.35407</v>
      </c>
      <c r="K88" s="64">
        <f t="shared" si="4"/>
        <v>0</v>
      </c>
      <c r="M88" s="79" t="s">
        <v>1667</v>
      </c>
      <c r="N88" s="79">
        <f t="shared" si="5"/>
        <v>0</v>
      </c>
      <c r="P88" s="81"/>
      <c r="Q88" s="78"/>
      <c r="R88" s="79"/>
    </row>
    <row r="89" spans="1:18" x14ac:dyDescent="0.25">
      <c r="A89" s="79">
        <v>2022</v>
      </c>
      <c r="B89" s="79" t="s">
        <v>1213</v>
      </c>
      <c r="C89" s="79">
        <v>60508</v>
      </c>
      <c r="D89">
        <v>60509</v>
      </c>
      <c r="E89" s="83">
        <v>0</v>
      </c>
      <c r="F89" s="83">
        <v>0</v>
      </c>
      <c r="G89" s="83">
        <v>0</v>
      </c>
      <c r="H89" s="83">
        <v>0</v>
      </c>
      <c r="I89" s="79">
        <f t="shared" si="3"/>
        <v>0</v>
      </c>
      <c r="J89" s="82">
        <v>24.35407</v>
      </c>
      <c r="K89" s="64">
        <f t="shared" si="4"/>
        <v>0</v>
      </c>
      <c r="M89" s="79" t="s">
        <v>677</v>
      </c>
      <c r="N89" s="79">
        <f t="shared" si="5"/>
        <v>0</v>
      </c>
      <c r="P89" s="81"/>
      <c r="Q89" s="78"/>
      <c r="R89" s="79"/>
    </row>
    <row r="90" spans="1:18" x14ac:dyDescent="0.25">
      <c r="A90" s="79">
        <v>2022</v>
      </c>
      <c r="B90" s="79" t="s">
        <v>1385</v>
      </c>
      <c r="C90" s="79">
        <v>60348</v>
      </c>
      <c r="D90">
        <v>60349</v>
      </c>
      <c r="E90" s="83">
        <v>65451</v>
      </c>
      <c r="F90" s="83">
        <v>0</v>
      </c>
      <c r="G90" s="83">
        <v>65451</v>
      </c>
      <c r="H90" s="83">
        <v>0</v>
      </c>
      <c r="I90" s="79">
        <f t="shared" si="3"/>
        <v>0</v>
      </c>
      <c r="J90" s="82">
        <v>29.428509999999999</v>
      </c>
      <c r="K90" s="64">
        <f t="shared" si="4"/>
        <v>0</v>
      </c>
      <c r="M90" s="79" t="s">
        <v>1341</v>
      </c>
      <c r="N90" s="79">
        <f t="shared" si="5"/>
        <v>0</v>
      </c>
      <c r="P90" s="81"/>
      <c r="Q90" s="78"/>
      <c r="R90" s="79"/>
    </row>
    <row r="91" spans="1:18" x14ac:dyDescent="0.25">
      <c r="A91" s="79">
        <v>2022</v>
      </c>
      <c r="B91" s="79" t="s">
        <v>1385</v>
      </c>
      <c r="C91" s="79">
        <v>60350</v>
      </c>
      <c r="D91">
        <v>60351</v>
      </c>
      <c r="E91" s="83">
        <v>0</v>
      </c>
      <c r="F91" s="83">
        <v>0</v>
      </c>
      <c r="G91" s="83">
        <v>0</v>
      </c>
      <c r="H91" s="83">
        <v>0</v>
      </c>
      <c r="I91" s="79">
        <f t="shared" si="3"/>
        <v>0</v>
      </c>
      <c r="J91" s="82">
        <v>29.428509999999999</v>
      </c>
      <c r="K91" s="64">
        <f t="shared" si="4"/>
        <v>0</v>
      </c>
      <c r="M91" s="79" t="s">
        <v>937</v>
      </c>
      <c r="N91" s="79">
        <f t="shared" si="5"/>
        <v>0</v>
      </c>
      <c r="P91" s="81"/>
      <c r="Q91" s="78"/>
      <c r="R91" s="79"/>
    </row>
    <row r="92" spans="1:18" x14ac:dyDescent="0.25">
      <c r="A92" s="79">
        <v>2022</v>
      </c>
      <c r="B92" s="79" t="s">
        <v>1385</v>
      </c>
      <c r="C92" s="79">
        <v>60352</v>
      </c>
      <c r="D92">
        <v>60353</v>
      </c>
      <c r="E92" s="83">
        <v>0</v>
      </c>
      <c r="F92" s="83">
        <v>0</v>
      </c>
      <c r="G92" s="83">
        <v>0</v>
      </c>
      <c r="H92" s="83">
        <v>0</v>
      </c>
      <c r="I92" s="79">
        <f t="shared" si="3"/>
        <v>0</v>
      </c>
      <c r="J92" s="82">
        <v>29.428509999999999</v>
      </c>
      <c r="K92" s="64">
        <f t="shared" si="4"/>
        <v>0</v>
      </c>
      <c r="M92" s="79" t="s">
        <v>1597</v>
      </c>
      <c r="N92" s="79">
        <f t="shared" si="5"/>
        <v>0</v>
      </c>
      <c r="P92" s="81"/>
      <c r="Q92" s="78"/>
      <c r="R92" s="79"/>
    </row>
    <row r="93" spans="1:18" x14ac:dyDescent="0.25">
      <c r="A93" s="79">
        <v>2022</v>
      </c>
      <c r="B93" s="79" t="s">
        <v>1385</v>
      </c>
      <c r="C93" s="79">
        <v>60354</v>
      </c>
      <c r="D93">
        <v>60355</v>
      </c>
      <c r="E93" s="83">
        <v>0</v>
      </c>
      <c r="F93" s="83">
        <v>0</v>
      </c>
      <c r="G93" s="83">
        <v>0</v>
      </c>
      <c r="H93" s="83">
        <v>0</v>
      </c>
      <c r="I93" s="79">
        <f t="shared" si="3"/>
        <v>0</v>
      </c>
      <c r="J93" s="82">
        <v>22.24672</v>
      </c>
      <c r="K93" s="64">
        <f t="shared" si="4"/>
        <v>0</v>
      </c>
      <c r="M93" s="79" t="s">
        <v>1565</v>
      </c>
      <c r="N93" s="79">
        <f t="shared" si="5"/>
        <v>0</v>
      </c>
      <c r="P93" s="81"/>
      <c r="Q93" s="78"/>
      <c r="R93" s="79"/>
    </row>
    <row r="94" spans="1:18" x14ac:dyDescent="0.25">
      <c r="A94" s="79">
        <v>2022</v>
      </c>
      <c r="B94" s="79" t="s">
        <v>1385</v>
      </c>
      <c r="C94" s="79">
        <v>60356</v>
      </c>
      <c r="D94">
        <v>60357</v>
      </c>
      <c r="E94" s="83">
        <v>0</v>
      </c>
      <c r="F94" s="83">
        <v>0</v>
      </c>
      <c r="G94" s="83">
        <v>0</v>
      </c>
      <c r="H94" s="83">
        <v>0</v>
      </c>
      <c r="I94" s="79">
        <f t="shared" si="3"/>
        <v>0</v>
      </c>
      <c r="J94" s="82">
        <v>22.24672</v>
      </c>
      <c r="K94" s="64">
        <f t="shared" si="4"/>
        <v>0</v>
      </c>
      <c r="M94" s="79" t="s">
        <v>1801</v>
      </c>
      <c r="N94" s="79">
        <f t="shared" si="5"/>
        <v>0</v>
      </c>
      <c r="P94" s="81"/>
      <c r="Q94" s="78"/>
      <c r="R94" s="79"/>
    </row>
    <row r="95" spans="1:18" x14ac:dyDescent="0.25">
      <c r="A95" s="79">
        <v>2022</v>
      </c>
      <c r="B95" s="79" t="s">
        <v>1385</v>
      </c>
      <c r="C95" s="79">
        <v>60446</v>
      </c>
      <c r="D95">
        <v>60447</v>
      </c>
      <c r="E95" s="83">
        <v>0</v>
      </c>
      <c r="F95" s="83">
        <v>0</v>
      </c>
      <c r="G95" s="83">
        <v>0</v>
      </c>
      <c r="H95" s="83">
        <v>0</v>
      </c>
      <c r="I95" s="79">
        <f t="shared" si="3"/>
        <v>0</v>
      </c>
      <c r="J95" s="82">
        <v>29.428509999999999</v>
      </c>
      <c r="K95" s="64">
        <f t="shared" si="4"/>
        <v>0</v>
      </c>
      <c r="M95" s="79" t="s">
        <v>1949</v>
      </c>
      <c r="N95" s="79">
        <f t="shared" si="5"/>
        <v>0</v>
      </c>
      <c r="P95" s="81"/>
      <c r="Q95" s="78"/>
      <c r="R95" s="79"/>
    </row>
    <row r="96" spans="1:18" x14ac:dyDescent="0.25">
      <c r="A96" s="79">
        <v>2022</v>
      </c>
      <c r="B96" s="79" t="s">
        <v>1385</v>
      </c>
      <c r="C96" s="79">
        <v>60506</v>
      </c>
      <c r="D96">
        <v>60507</v>
      </c>
      <c r="E96" s="83">
        <v>0</v>
      </c>
      <c r="F96" s="83">
        <v>0</v>
      </c>
      <c r="G96" s="83">
        <v>0</v>
      </c>
      <c r="H96" s="83">
        <v>0</v>
      </c>
      <c r="I96" s="79">
        <f t="shared" si="3"/>
        <v>0</v>
      </c>
      <c r="J96" s="82">
        <v>29.428509999999999</v>
      </c>
      <c r="K96" s="64">
        <f t="shared" si="4"/>
        <v>0</v>
      </c>
      <c r="M96" s="79" t="s">
        <v>1825</v>
      </c>
      <c r="N96" s="79">
        <f t="shared" si="5"/>
        <v>0</v>
      </c>
      <c r="P96" s="81"/>
      <c r="Q96" s="78"/>
      <c r="R96" s="79"/>
    </row>
    <row r="97" spans="1:18" x14ac:dyDescent="0.25">
      <c r="A97" s="79">
        <v>2022</v>
      </c>
      <c r="B97" s="79" t="s">
        <v>1441</v>
      </c>
      <c r="C97" s="79">
        <v>60360</v>
      </c>
      <c r="D97">
        <v>60361</v>
      </c>
      <c r="E97" s="83">
        <v>0</v>
      </c>
      <c r="F97" s="83">
        <v>0</v>
      </c>
      <c r="G97" s="83">
        <v>0</v>
      </c>
      <c r="H97" s="83">
        <v>0</v>
      </c>
      <c r="I97" s="79">
        <f t="shared" si="3"/>
        <v>0</v>
      </c>
      <c r="J97" s="82">
        <v>29.447199999999999</v>
      </c>
      <c r="K97" s="64">
        <f t="shared" si="4"/>
        <v>0</v>
      </c>
      <c r="M97" s="79" t="s">
        <v>1881</v>
      </c>
      <c r="N97" s="79">
        <f t="shared" si="5"/>
        <v>0</v>
      </c>
      <c r="P97" s="81"/>
      <c r="Q97" s="78"/>
      <c r="R97" s="79"/>
    </row>
    <row r="98" spans="1:18" x14ac:dyDescent="0.25">
      <c r="A98" s="79">
        <v>2022</v>
      </c>
      <c r="B98" s="79" t="s">
        <v>1441</v>
      </c>
      <c r="C98" s="79">
        <v>60362</v>
      </c>
      <c r="D98">
        <v>60363</v>
      </c>
      <c r="E98" s="83">
        <v>0</v>
      </c>
      <c r="F98" s="83">
        <v>0</v>
      </c>
      <c r="G98" s="83">
        <v>0</v>
      </c>
      <c r="H98" s="83">
        <v>0</v>
      </c>
      <c r="I98" s="79">
        <f t="shared" si="3"/>
        <v>0</v>
      </c>
      <c r="J98" s="82">
        <v>29.447199999999999</v>
      </c>
      <c r="K98" s="64">
        <f t="shared" si="4"/>
        <v>0</v>
      </c>
      <c r="M98" s="79" t="s">
        <v>1315</v>
      </c>
      <c r="N98" s="79">
        <f t="shared" si="5"/>
        <v>0</v>
      </c>
      <c r="P98" s="81"/>
      <c r="Q98" s="78"/>
      <c r="R98" s="79"/>
    </row>
    <row r="99" spans="1:18" x14ac:dyDescent="0.25">
      <c r="A99" s="79">
        <v>2022</v>
      </c>
      <c r="B99" s="79" t="s">
        <v>1441</v>
      </c>
      <c r="C99" s="79">
        <v>60364</v>
      </c>
      <c r="D99">
        <v>60365</v>
      </c>
      <c r="E99" s="83">
        <v>0</v>
      </c>
      <c r="F99" s="83">
        <v>0</v>
      </c>
      <c r="G99" s="83">
        <v>0</v>
      </c>
      <c r="H99" s="83">
        <v>0</v>
      </c>
      <c r="I99" s="79">
        <f t="shared" si="3"/>
        <v>0</v>
      </c>
      <c r="J99" s="82">
        <v>29.447199999999999</v>
      </c>
      <c r="K99" s="64">
        <f t="shared" si="4"/>
        <v>0</v>
      </c>
      <c r="M99" s="79" t="s">
        <v>985</v>
      </c>
      <c r="N99" s="79">
        <f t="shared" si="5"/>
        <v>0</v>
      </c>
      <c r="P99" s="81"/>
      <c r="Q99" s="78"/>
      <c r="R99" s="79"/>
    </row>
    <row r="100" spans="1:18" x14ac:dyDescent="0.25">
      <c r="A100" s="79">
        <v>2022</v>
      </c>
      <c r="B100" s="79" t="s">
        <v>1441</v>
      </c>
      <c r="C100" s="79">
        <v>60416</v>
      </c>
      <c r="D100">
        <v>60417</v>
      </c>
      <c r="E100" s="83">
        <v>0</v>
      </c>
      <c r="F100" s="83">
        <v>0</v>
      </c>
      <c r="G100" s="83">
        <v>0</v>
      </c>
      <c r="H100" s="83">
        <v>0</v>
      </c>
      <c r="I100" s="79">
        <f t="shared" si="3"/>
        <v>0</v>
      </c>
      <c r="J100" s="82">
        <v>23.621390000000002</v>
      </c>
      <c r="K100" s="64">
        <f t="shared" si="4"/>
        <v>0</v>
      </c>
      <c r="M100" s="79" t="s">
        <v>835</v>
      </c>
      <c r="N100" s="79">
        <f t="shared" si="5"/>
        <v>0</v>
      </c>
      <c r="P100" s="81"/>
      <c r="Q100" s="78"/>
      <c r="R100" s="79"/>
    </row>
    <row r="101" spans="1:18" x14ac:dyDescent="0.25">
      <c r="A101" s="79">
        <v>2022</v>
      </c>
      <c r="B101" s="79" t="s">
        <v>1441</v>
      </c>
      <c r="C101" s="79">
        <v>60458</v>
      </c>
      <c r="D101">
        <v>60459</v>
      </c>
      <c r="E101" s="83">
        <v>0</v>
      </c>
      <c r="F101" s="83">
        <v>0</v>
      </c>
      <c r="G101" s="83">
        <v>0</v>
      </c>
      <c r="H101" s="83">
        <v>0</v>
      </c>
      <c r="I101" s="79">
        <f t="shared" si="3"/>
        <v>0</v>
      </c>
      <c r="J101" s="82">
        <v>21.777950000000001</v>
      </c>
      <c r="K101" s="64">
        <f t="shared" si="4"/>
        <v>0</v>
      </c>
      <c r="M101" s="79" t="s">
        <v>1777</v>
      </c>
      <c r="N101" s="79">
        <f t="shared" si="5"/>
        <v>0</v>
      </c>
      <c r="P101" s="81"/>
      <c r="Q101" s="78"/>
      <c r="R101" s="79"/>
    </row>
    <row r="102" spans="1:18" x14ac:dyDescent="0.25">
      <c r="A102" s="79">
        <v>2022</v>
      </c>
      <c r="B102" s="79" t="s">
        <v>1441</v>
      </c>
      <c r="C102" s="79">
        <v>60462</v>
      </c>
      <c r="D102">
        <v>60463</v>
      </c>
      <c r="E102" s="83">
        <v>0</v>
      </c>
      <c r="F102" s="83">
        <v>0</v>
      </c>
      <c r="G102" s="83">
        <v>0</v>
      </c>
      <c r="H102" s="83">
        <v>0</v>
      </c>
      <c r="I102" s="79">
        <f t="shared" si="3"/>
        <v>0</v>
      </c>
      <c r="J102" s="82">
        <v>29.447199999999999</v>
      </c>
      <c r="K102" s="64">
        <f t="shared" si="4"/>
        <v>0</v>
      </c>
      <c r="M102" s="79" t="s">
        <v>1607</v>
      </c>
      <c r="N102" s="79">
        <f t="shared" si="5"/>
        <v>0</v>
      </c>
      <c r="P102" s="81"/>
      <c r="Q102" s="78"/>
      <c r="R102" s="79"/>
    </row>
    <row r="103" spans="1:18" x14ac:dyDescent="0.25">
      <c r="A103" s="79">
        <v>2022</v>
      </c>
      <c r="B103" s="79" t="s">
        <v>1441</v>
      </c>
      <c r="C103" s="79">
        <v>60524</v>
      </c>
      <c r="D103">
        <v>60525</v>
      </c>
      <c r="E103" s="83">
        <v>1712013</v>
      </c>
      <c r="F103" s="83">
        <v>0</v>
      </c>
      <c r="G103" s="83">
        <v>1712013</v>
      </c>
      <c r="H103" s="83">
        <v>0</v>
      </c>
      <c r="I103" s="79">
        <f t="shared" si="3"/>
        <v>0</v>
      </c>
      <c r="J103" s="82">
        <v>29.447199999999999</v>
      </c>
      <c r="K103" s="64">
        <f t="shared" si="4"/>
        <v>0</v>
      </c>
      <c r="M103" s="79" t="s">
        <v>1435</v>
      </c>
      <c r="N103" s="79">
        <f t="shared" si="5"/>
        <v>0</v>
      </c>
      <c r="P103" s="81"/>
      <c r="Q103" s="78"/>
      <c r="R103" s="79"/>
    </row>
    <row r="104" spans="1:18" x14ac:dyDescent="0.25">
      <c r="A104" s="79">
        <v>2022</v>
      </c>
      <c r="B104" s="79" t="s">
        <v>1249</v>
      </c>
      <c r="C104" s="79">
        <v>60372</v>
      </c>
      <c r="D104">
        <v>60373</v>
      </c>
      <c r="E104" s="83">
        <v>1290668</v>
      </c>
      <c r="F104" s="83">
        <v>27689</v>
      </c>
      <c r="G104" s="83">
        <v>1290668</v>
      </c>
      <c r="H104" s="83">
        <v>27689</v>
      </c>
      <c r="I104" s="79">
        <f t="shared" si="3"/>
        <v>0</v>
      </c>
      <c r="J104" s="82">
        <v>28.360510000000001</v>
      </c>
      <c r="K104" s="64">
        <f t="shared" si="4"/>
        <v>0</v>
      </c>
      <c r="M104" s="79" t="s">
        <v>1217</v>
      </c>
      <c r="N104" s="79">
        <f t="shared" si="5"/>
        <v>0</v>
      </c>
      <c r="P104" s="81"/>
      <c r="Q104" s="78"/>
      <c r="R104" s="79"/>
    </row>
    <row r="105" spans="1:18" x14ac:dyDescent="0.25">
      <c r="A105" s="79">
        <v>2022</v>
      </c>
      <c r="B105" s="79" t="s">
        <v>1249</v>
      </c>
      <c r="C105" s="79">
        <v>60374</v>
      </c>
      <c r="D105">
        <v>60375</v>
      </c>
      <c r="E105" s="83">
        <v>0</v>
      </c>
      <c r="F105" s="83">
        <v>0</v>
      </c>
      <c r="G105" s="83">
        <v>0</v>
      </c>
      <c r="H105" s="83">
        <v>0</v>
      </c>
      <c r="I105" s="79">
        <f t="shared" si="3"/>
        <v>0</v>
      </c>
      <c r="J105" s="82">
        <v>19.21519</v>
      </c>
      <c r="K105" s="64">
        <f t="shared" si="4"/>
        <v>0</v>
      </c>
      <c r="M105" s="79" t="s">
        <v>1109</v>
      </c>
      <c r="N105" s="79">
        <f t="shared" si="5"/>
        <v>0</v>
      </c>
      <c r="P105" s="81"/>
      <c r="Q105" s="78"/>
      <c r="R105" s="79"/>
    </row>
    <row r="106" spans="1:18" x14ac:dyDescent="0.25">
      <c r="A106" s="79">
        <v>2022</v>
      </c>
      <c r="B106" s="79" t="s">
        <v>1249</v>
      </c>
      <c r="C106" s="79">
        <v>60448</v>
      </c>
      <c r="D106">
        <v>60449</v>
      </c>
      <c r="E106" s="83">
        <v>0</v>
      </c>
      <c r="F106" s="83">
        <v>0</v>
      </c>
      <c r="G106" s="83">
        <v>0</v>
      </c>
      <c r="H106" s="83">
        <v>0</v>
      </c>
      <c r="I106" s="79">
        <f t="shared" si="3"/>
        <v>0</v>
      </c>
      <c r="J106" s="82">
        <v>28.360510000000001</v>
      </c>
      <c r="K106" s="64">
        <f t="shared" si="4"/>
        <v>0</v>
      </c>
      <c r="M106" s="79" t="s">
        <v>907</v>
      </c>
      <c r="N106" s="79">
        <f t="shared" si="5"/>
        <v>748</v>
      </c>
      <c r="P106" s="81"/>
      <c r="Q106" s="78"/>
      <c r="R106" s="79"/>
    </row>
    <row r="107" spans="1:18" x14ac:dyDescent="0.25">
      <c r="A107" s="79">
        <v>2022</v>
      </c>
      <c r="B107" s="79" t="s">
        <v>1831</v>
      </c>
      <c r="C107" s="79">
        <v>60382</v>
      </c>
      <c r="D107">
        <v>60383</v>
      </c>
      <c r="E107" s="83">
        <v>0</v>
      </c>
      <c r="F107" s="83">
        <v>0</v>
      </c>
      <c r="G107" s="83">
        <v>0</v>
      </c>
      <c r="H107" s="83">
        <v>0</v>
      </c>
      <c r="I107" s="79">
        <f t="shared" si="3"/>
        <v>0</v>
      </c>
      <c r="J107" s="82">
        <v>32.180169999999997</v>
      </c>
      <c r="K107" s="64">
        <f t="shared" si="4"/>
        <v>0</v>
      </c>
      <c r="M107" s="79" t="s">
        <v>1885</v>
      </c>
      <c r="N107" s="79">
        <f t="shared" si="5"/>
        <v>0</v>
      </c>
      <c r="P107" s="81"/>
      <c r="Q107" s="78"/>
      <c r="R107" s="79"/>
    </row>
    <row r="108" spans="1:18" x14ac:dyDescent="0.25">
      <c r="A108" s="79">
        <v>2022</v>
      </c>
      <c r="B108" s="79" t="s">
        <v>1831</v>
      </c>
      <c r="C108" s="79">
        <v>60386</v>
      </c>
      <c r="D108">
        <v>60387</v>
      </c>
      <c r="E108" s="83">
        <v>0</v>
      </c>
      <c r="F108" s="83">
        <v>0</v>
      </c>
      <c r="G108" s="83">
        <v>0</v>
      </c>
      <c r="H108" s="83">
        <v>0</v>
      </c>
      <c r="I108" s="79">
        <f t="shared" si="3"/>
        <v>0</v>
      </c>
      <c r="J108" s="82">
        <v>32.180169999999997</v>
      </c>
      <c r="K108" s="64">
        <f t="shared" si="4"/>
        <v>0</v>
      </c>
      <c r="M108" s="79" t="s">
        <v>1313</v>
      </c>
      <c r="N108" s="79">
        <f t="shared" si="5"/>
        <v>0</v>
      </c>
      <c r="P108" s="81"/>
      <c r="Q108" s="78"/>
      <c r="R108" s="79"/>
    </row>
    <row r="109" spans="1:18" x14ac:dyDescent="0.25">
      <c r="A109" s="79">
        <v>2022</v>
      </c>
      <c r="B109" s="79" t="s">
        <v>1831</v>
      </c>
      <c r="C109" s="79">
        <v>60390</v>
      </c>
      <c r="D109">
        <v>60391</v>
      </c>
      <c r="E109" s="83">
        <v>0</v>
      </c>
      <c r="F109" s="83">
        <v>0</v>
      </c>
      <c r="G109" s="83">
        <v>0</v>
      </c>
      <c r="H109" s="83">
        <v>0</v>
      </c>
      <c r="I109" s="79">
        <f t="shared" si="3"/>
        <v>0</v>
      </c>
      <c r="J109" s="82">
        <v>22.24672</v>
      </c>
      <c r="K109" s="64">
        <f t="shared" si="4"/>
        <v>0</v>
      </c>
      <c r="M109" s="79" t="s">
        <v>1337</v>
      </c>
      <c r="N109" s="79">
        <f t="shared" si="5"/>
        <v>0</v>
      </c>
      <c r="P109" s="81"/>
      <c r="Q109" s="78"/>
      <c r="R109" s="79"/>
    </row>
    <row r="110" spans="1:18" x14ac:dyDescent="0.25">
      <c r="A110" s="79">
        <v>2022</v>
      </c>
      <c r="B110" s="79" t="s">
        <v>1831</v>
      </c>
      <c r="C110" s="79">
        <v>60392</v>
      </c>
      <c r="D110">
        <v>60393</v>
      </c>
      <c r="E110" s="83">
        <v>0</v>
      </c>
      <c r="F110" s="83">
        <v>0</v>
      </c>
      <c r="G110" s="83">
        <v>0</v>
      </c>
      <c r="H110" s="83">
        <v>0</v>
      </c>
      <c r="I110" s="79">
        <f t="shared" si="3"/>
        <v>0</v>
      </c>
      <c r="J110" s="82">
        <v>22.24672</v>
      </c>
      <c r="K110" s="64">
        <f t="shared" si="4"/>
        <v>0</v>
      </c>
      <c r="M110" s="79" t="s">
        <v>1833</v>
      </c>
      <c r="N110" s="79">
        <f t="shared" si="5"/>
        <v>682275</v>
      </c>
      <c r="P110" s="81"/>
      <c r="Q110" s="78"/>
      <c r="R110" s="79"/>
    </row>
    <row r="111" spans="1:18" x14ac:dyDescent="0.25">
      <c r="A111" s="79">
        <v>2022</v>
      </c>
      <c r="B111" s="79" t="s">
        <v>1831</v>
      </c>
      <c r="C111" s="79">
        <v>60394</v>
      </c>
      <c r="D111">
        <v>60395</v>
      </c>
      <c r="E111" s="83">
        <v>0</v>
      </c>
      <c r="F111" s="83">
        <v>0</v>
      </c>
      <c r="G111" s="83">
        <v>0</v>
      </c>
      <c r="H111" s="83">
        <v>0</v>
      </c>
      <c r="I111" s="79">
        <f t="shared" si="3"/>
        <v>0</v>
      </c>
      <c r="J111" s="82">
        <v>32.180169999999997</v>
      </c>
      <c r="K111" s="64">
        <f t="shared" si="4"/>
        <v>0</v>
      </c>
      <c r="M111" s="79" t="s">
        <v>1509</v>
      </c>
      <c r="N111" s="79">
        <f t="shared" si="5"/>
        <v>3728</v>
      </c>
      <c r="P111" s="81"/>
      <c r="Q111" s="78"/>
      <c r="R111" s="79"/>
    </row>
    <row r="112" spans="1:18" x14ac:dyDescent="0.25">
      <c r="A112" s="79">
        <v>2022</v>
      </c>
      <c r="B112" s="79" t="s">
        <v>1831</v>
      </c>
      <c r="C112" s="79">
        <v>60432</v>
      </c>
      <c r="D112">
        <v>60433</v>
      </c>
      <c r="E112" s="83">
        <v>0</v>
      </c>
      <c r="F112" s="83">
        <v>0</v>
      </c>
      <c r="G112" s="83">
        <v>0</v>
      </c>
      <c r="H112" s="83">
        <v>0</v>
      </c>
      <c r="I112" s="79">
        <f t="shared" si="3"/>
        <v>0</v>
      </c>
      <c r="J112" s="82">
        <v>32.180169999999997</v>
      </c>
      <c r="K112" s="64">
        <f t="shared" si="4"/>
        <v>0</v>
      </c>
      <c r="M112" s="79" t="s">
        <v>1737</v>
      </c>
      <c r="N112" s="79">
        <f t="shared" si="5"/>
        <v>0</v>
      </c>
      <c r="P112" s="81"/>
      <c r="Q112" s="78"/>
      <c r="R112" s="79"/>
    </row>
    <row r="113" spans="1:18" x14ac:dyDescent="0.25">
      <c r="A113" s="79">
        <v>2022</v>
      </c>
      <c r="B113" s="79" t="s">
        <v>1831</v>
      </c>
      <c r="C113" s="79">
        <v>60434</v>
      </c>
      <c r="D113">
        <v>60435</v>
      </c>
      <c r="E113" s="83">
        <v>0</v>
      </c>
      <c r="F113" s="83">
        <v>0</v>
      </c>
      <c r="G113" s="83">
        <v>0</v>
      </c>
      <c r="H113" s="83">
        <v>0</v>
      </c>
      <c r="I113" s="79">
        <f t="shared" si="3"/>
        <v>0</v>
      </c>
      <c r="J113" s="82">
        <v>22.24672</v>
      </c>
      <c r="K113" s="64">
        <f t="shared" si="4"/>
        <v>0</v>
      </c>
      <c r="M113" s="79" t="s">
        <v>681</v>
      </c>
      <c r="N113" s="79">
        <f t="shared" si="5"/>
        <v>0</v>
      </c>
      <c r="P113" s="81"/>
      <c r="Q113" s="78"/>
      <c r="R113" s="79"/>
    </row>
    <row r="114" spans="1:18" x14ac:dyDescent="0.25">
      <c r="A114" s="79">
        <v>2022</v>
      </c>
      <c r="B114" s="79" t="s">
        <v>1831</v>
      </c>
      <c r="C114" s="79">
        <v>60440</v>
      </c>
      <c r="D114">
        <v>60441</v>
      </c>
      <c r="E114" s="83">
        <v>0</v>
      </c>
      <c r="F114" s="83">
        <v>0</v>
      </c>
      <c r="G114" s="83">
        <v>0</v>
      </c>
      <c r="H114" s="83">
        <v>0</v>
      </c>
      <c r="I114" s="79">
        <f t="shared" si="3"/>
        <v>0</v>
      </c>
      <c r="J114" s="82">
        <v>32.180169999999997</v>
      </c>
      <c r="K114" s="64">
        <f t="shared" si="4"/>
        <v>0</v>
      </c>
      <c r="M114" s="79" t="s">
        <v>1717</v>
      </c>
      <c r="N114" s="79">
        <f t="shared" si="5"/>
        <v>0</v>
      </c>
      <c r="P114" s="81"/>
      <c r="Q114" s="78"/>
      <c r="R114" s="79"/>
    </row>
    <row r="115" spans="1:18" x14ac:dyDescent="0.25">
      <c r="A115" s="79">
        <v>2022</v>
      </c>
      <c r="B115" s="79" t="s">
        <v>1831</v>
      </c>
      <c r="C115" s="79">
        <v>60442</v>
      </c>
      <c r="D115">
        <v>60443</v>
      </c>
      <c r="E115" s="83">
        <v>0</v>
      </c>
      <c r="F115" s="83">
        <v>0</v>
      </c>
      <c r="G115" s="83">
        <v>0</v>
      </c>
      <c r="H115" s="83">
        <v>0</v>
      </c>
      <c r="I115" s="79">
        <f t="shared" si="3"/>
        <v>0</v>
      </c>
      <c r="J115" s="82">
        <v>22.24672</v>
      </c>
      <c r="K115" s="64">
        <f t="shared" si="4"/>
        <v>0</v>
      </c>
      <c r="M115" s="79" t="s">
        <v>1665</v>
      </c>
      <c r="N115" s="79">
        <f t="shared" si="5"/>
        <v>0</v>
      </c>
      <c r="P115" s="81"/>
      <c r="Q115" s="78"/>
      <c r="R115" s="79"/>
    </row>
    <row r="116" spans="1:18" x14ac:dyDescent="0.25">
      <c r="A116" s="79">
        <v>2022</v>
      </c>
      <c r="B116" s="79" t="s">
        <v>1831</v>
      </c>
      <c r="C116" s="79">
        <v>60454</v>
      </c>
      <c r="D116">
        <v>60455</v>
      </c>
      <c r="E116" s="83">
        <v>0</v>
      </c>
      <c r="F116" s="83">
        <v>0</v>
      </c>
      <c r="G116" s="83">
        <v>0</v>
      </c>
      <c r="H116" s="83">
        <v>0</v>
      </c>
      <c r="I116" s="79">
        <f t="shared" si="3"/>
        <v>0</v>
      </c>
      <c r="J116" s="82">
        <v>32.180169999999997</v>
      </c>
      <c r="K116" s="64">
        <f t="shared" si="4"/>
        <v>0</v>
      </c>
      <c r="M116" s="79" t="s">
        <v>1379</v>
      </c>
      <c r="N116" s="79">
        <f t="shared" si="5"/>
        <v>53</v>
      </c>
      <c r="P116" s="81"/>
      <c r="Q116" s="78"/>
      <c r="R116" s="79"/>
    </row>
    <row r="117" spans="1:18" x14ac:dyDescent="0.25">
      <c r="A117" s="79">
        <v>2022</v>
      </c>
      <c r="B117" s="79" t="s">
        <v>1831</v>
      </c>
      <c r="C117" s="79">
        <v>60490</v>
      </c>
      <c r="D117">
        <v>60491</v>
      </c>
      <c r="E117" s="83">
        <v>0</v>
      </c>
      <c r="F117" s="83">
        <v>0</v>
      </c>
      <c r="G117" s="83">
        <v>0</v>
      </c>
      <c r="H117" s="83">
        <v>0</v>
      </c>
      <c r="I117" s="79">
        <f t="shared" si="3"/>
        <v>0</v>
      </c>
      <c r="J117" s="82">
        <v>32.180169999999997</v>
      </c>
      <c r="K117" s="64">
        <f t="shared" si="4"/>
        <v>0</v>
      </c>
      <c r="M117" s="79" t="s">
        <v>991</v>
      </c>
      <c r="N117" s="79">
        <f t="shared" si="5"/>
        <v>0</v>
      </c>
      <c r="P117" s="81"/>
      <c r="Q117" s="78"/>
      <c r="R117" s="79"/>
    </row>
    <row r="118" spans="1:18" x14ac:dyDescent="0.25">
      <c r="A118" s="79">
        <v>2022</v>
      </c>
      <c r="B118" s="79" t="s">
        <v>1831</v>
      </c>
      <c r="C118" s="79">
        <v>60510</v>
      </c>
      <c r="D118">
        <v>60511</v>
      </c>
      <c r="E118" s="83">
        <v>0</v>
      </c>
      <c r="F118" s="83">
        <v>0</v>
      </c>
      <c r="G118" s="83">
        <v>0</v>
      </c>
      <c r="H118" s="83">
        <v>0</v>
      </c>
      <c r="I118" s="79">
        <f t="shared" si="3"/>
        <v>0</v>
      </c>
      <c r="J118" s="82">
        <v>32.180169999999997</v>
      </c>
      <c r="K118" s="64">
        <f t="shared" si="4"/>
        <v>0</v>
      </c>
      <c r="M118" s="79" t="s">
        <v>1363</v>
      </c>
      <c r="N118" s="79">
        <f t="shared" si="5"/>
        <v>0</v>
      </c>
      <c r="P118" s="81"/>
      <c r="Q118" s="78"/>
      <c r="R118" s="79"/>
    </row>
    <row r="119" spans="1:18" x14ac:dyDescent="0.25">
      <c r="A119" s="79">
        <v>2022</v>
      </c>
      <c r="B119" s="79" t="s">
        <v>1831</v>
      </c>
      <c r="C119" s="79">
        <v>60516</v>
      </c>
      <c r="D119">
        <v>60517</v>
      </c>
      <c r="E119" s="83">
        <v>0</v>
      </c>
      <c r="F119" s="83">
        <v>0</v>
      </c>
      <c r="G119" s="83">
        <v>0</v>
      </c>
      <c r="H119" s="83">
        <v>0</v>
      </c>
      <c r="I119" s="79">
        <f t="shared" si="3"/>
        <v>0</v>
      </c>
      <c r="J119" s="82">
        <v>32.180169999999997</v>
      </c>
      <c r="K119" s="64">
        <f t="shared" si="4"/>
        <v>0</v>
      </c>
      <c r="M119" s="79" t="s">
        <v>1207</v>
      </c>
      <c r="N119" s="79">
        <f t="shared" si="5"/>
        <v>0</v>
      </c>
      <c r="P119" s="81"/>
      <c r="Q119" s="78"/>
      <c r="R119" s="79"/>
    </row>
    <row r="120" spans="1:18" x14ac:dyDescent="0.25">
      <c r="A120" s="79">
        <v>2022</v>
      </c>
      <c r="B120" s="79" t="s">
        <v>1831</v>
      </c>
      <c r="C120" s="79">
        <v>60518</v>
      </c>
      <c r="D120">
        <v>60519</v>
      </c>
      <c r="E120" s="83">
        <v>0</v>
      </c>
      <c r="F120" s="83">
        <v>0</v>
      </c>
      <c r="G120" s="83">
        <v>0</v>
      </c>
      <c r="H120" s="83">
        <v>0</v>
      </c>
      <c r="I120" s="79">
        <f t="shared" si="3"/>
        <v>0</v>
      </c>
      <c r="J120" s="82">
        <v>23.83717</v>
      </c>
      <c r="K120" s="64">
        <f t="shared" si="4"/>
        <v>0</v>
      </c>
      <c r="M120" s="79" t="s">
        <v>1837</v>
      </c>
      <c r="N120" s="79">
        <f t="shared" si="5"/>
        <v>0</v>
      </c>
      <c r="P120" s="81"/>
      <c r="Q120" s="78"/>
      <c r="R120" s="79"/>
    </row>
    <row r="121" spans="1:18" x14ac:dyDescent="0.25">
      <c r="A121" s="79">
        <v>2022</v>
      </c>
      <c r="B121" s="79" t="s">
        <v>1831</v>
      </c>
      <c r="C121" s="79">
        <v>60520</v>
      </c>
      <c r="D121">
        <v>60521</v>
      </c>
      <c r="E121" s="83">
        <v>0</v>
      </c>
      <c r="F121" s="83">
        <v>0</v>
      </c>
      <c r="G121" s="83">
        <v>0</v>
      </c>
      <c r="H121" s="83">
        <v>0</v>
      </c>
      <c r="I121" s="79">
        <f t="shared" si="3"/>
        <v>0</v>
      </c>
      <c r="J121" s="82">
        <v>32.180169999999997</v>
      </c>
      <c r="K121" s="64">
        <f t="shared" si="4"/>
        <v>0</v>
      </c>
      <c r="M121" s="79" t="s">
        <v>301</v>
      </c>
      <c r="N121" s="79">
        <f t="shared" si="5"/>
        <v>0</v>
      </c>
      <c r="P121" s="81"/>
      <c r="Q121" s="78"/>
      <c r="R121" s="79"/>
    </row>
    <row r="122" spans="1:18" x14ac:dyDescent="0.25">
      <c r="A122" s="79">
        <v>2022</v>
      </c>
      <c r="B122" s="79" t="s">
        <v>1831</v>
      </c>
      <c r="C122" s="79">
        <v>60522</v>
      </c>
      <c r="D122">
        <v>60523</v>
      </c>
      <c r="E122" s="83">
        <v>0</v>
      </c>
      <c r="F122" s="83">
        <v>0</v>
      </c>
      <c r="G122" s="83">
        <v>0</v>
      </c>
      <c r="H122" s="83">
        <v>0</v>
      </c>
      <c r="I122" s="79">
        <f t="shared" si="3"/>
        <v>0</v>
      </c>
      <c r="J122" s="82">
        <v>22.24672</v>
      </c>
      <c r="K122" s="64">
        <f t="shared" si="4"/>
        <v>0</v>
      </c>
      <c r="M122" s="79" t="s">
        <v>1945</v>
      </c>
      <c r="N122" s="79">
        <f t="shared" si="5"/>
        <v>0</v>
      </c>
      <c r="P122" s="81"/>
      <c r="Q122" s="78"/>
      <c r="R122" s="79"/>
    </row>
    <row r="123" spans="1:18" x14ac:dyDescent="0.25">
      <c r="A123" s="79">
        <v>2022</v>
      </c>
      <c r="B123" s="79" t="s">
        <v>1831</v>
      </c>
      <c r="C123" s="79">
        <v>60526</v>
      </c>
      <c r="D123">
        <v>60527</v>
      </c>
      <c r="E123" s="83">
        <v>0</v>
      </c>
      <c r="F123" s="83">
        <v>0</v>
      </c>
      <c r="G123" s="83">
        <v>0</v>
      </c>
      <c r="H123" s="83">
        <v>0</v>
      </c>
      <c r="I123" s="79">
        <f t="shared" si="3"/>
        <v>0</v>
      </c>
      <c r="J123" s="82">
        <v>32.180169999999997</v>
      </c>
      <c r="K123" s="64">
        <f t="shared" si="4"/>
        <v>0</v>
      </c>
      <c r="M123" s="79" t="s">
        <v>1617</v>
      </c>
      <c r="N123" s="79">
        <f t="shared" si="5"/>
        <v>0</v>
      </c>
      <c r="P123" s="81"/>
      <c r="Q123" s="78"/>
      <c r="R123" s="79"/>
    </row>
    <row r="124" spans="1:18" x14ac:dyDescent="0.25">
      <c r="A124" s="79">
        <v>2022</v>
      </c>
      <c r="B124" s="79" t="s">
        <v>1831</v>
      </c>
      <c r="C124" s="79">
        <v>60528</v>
      </c>
      <c r="D124">
        <v>60529</v>
      </c>
      <c r="E124" s="83">
        <v>0</v>
      </c>
      <c r="F124" s="83">
        <v>0</v>
      </c>
      <c r="G124" s="83">
        <v>0</v>
      </c>
      <c r="H124" s="83">
        <v>0</v>
      </c>
      <c r="I124" s="79">
        <f t="shared" si="3"/>
        <v>0</v>
      </c>
      <c r="J124" s="82">
        <v>32.180169999999997</v>
      </c>
      <c r="K124" s="64">
        <f t="shared" si="4"/>
        <v>0</v>
      </c>
      <c r="M124" s="79" t="s">
        <v>1765</v>
      </c>
      <c r="N124" s="79">
        <f t="shared" si="5"/>
        <v>0</v>
      </c>
      <c r="P124" s="81"/>
      <c r="Q124" s="78"/>
      <c r="R124" s="79"/>
    </row>
    <row r="125" spans="1:18" x14ac:dyDescent="0.25">
      <c r="A125" s="79">
        <v>2022</v>
      </c>
      <c r="B125" s="79" t="s">
        <v>1831</v>
      </c>
      <c r="C125" s="79">
        <v>60532</v>
      </c>
      <c r="D125">
        <v>60533</v>
      </c>
      <c r="E125" s="83">
        <v>0</v>
      </c>
      <c r="F125" s="83">
        <v>0</v>
      </c>
      <c r="G125" s="83">
        <v>0</v>
      </c>
      <c r="H125" s="83">
        <v>0</v>
      </c>
      <c r="I125" s="79">
        <f t="shared" si="3"/>
        <v>0</v>
      </c>
      <c r="J125" s="82">
        <v>32.180169999999997</v>
      </c>
      <c r="K125" s="64">
        <f t="shared" si="4"/>
        <v>0</v>
      </c>
      <c r="M125" s="79" t="s">
        <v>1499</v>
      </c>
      <c r="N125" s="79">
        <f t="shared" si="5"/>
        <v>0</v>
      </c>
      <c r="P125" s="81"/>
      <c r="Q125" s="78"/>
      <c r="R125" s="79"/>
    </row>
    <row r="126" spans="1:18" x14ac:dyDescent="0.25">
      <c r="A126" s="79">
        <v>2022</v>
      </c>
      <c r="B126" s="79" t="s">
        <v>1831</v>
      </c>
      <c r="C126" s="79">
        <v>60534</v>
      </c>
      <c r="D126">
        <v>60535</v>
      </c>
      <c r="E126" s="83">
        <v>0</v>
      </c>
      <c r="F126" s="83">
        <v>0</v>
      </c>
      <c r="G126" s="83">
        <v>0</v>
      </c>
      <c r="H126" s="83">
        <v>0</v>
      </c>
      <c r="I126" s="79">
        <f t="shared" si="3"/>
        <v>0</v>
      </c>
      <c r="J126" s="82">
        <v>22.24672</v>
      </c>
      <c r="K126" s="64">
        <f t="shared" si="4"/>
        <v>0</v>
      </c>
      <c r="M126" s="79" t="s">
        <v>1443</v>
      </c>
      <c r="N126" s="79">
        <f t="shared" si="5"/>
        <v>0</v>
      </c>
      <c r="P126" s="81"/>
      <c r="Q126" s="78"/>
      <c r="R126" s="79"/>
    </row>
    <row r="127" spans="1:18" x14ac:dyDescent="0.25">
      <c r="A127" s="79">
        <v>2022</v>
      </c>
      <c r="B127" s="79" t="s">
        <v>1831</v>
      </c>
      <c r="C127" s="79">
        <v>60536</v>
      </c>
      <c r="D127">
        <v>60537</v>
      </c>
      <c r="E127" s="83">
        <v>0</v>
      </c>
      <c r="F127" s="83">
        <v>0</v>
      </c>
      <c r="G127" s="83">
        <v>0</v>
      </c>
      <c r="H127" s="83">
        <v>0</v>
      </c>
      <c r="I127" s="79">
        <f t="shared" si="3"/>
        <v>0</v>
      </c>
      <c r="J127" s="82">
        <v>22.24672</v>
      </c>
      <c r="K127" s="64">
        <f t="shared" si="4"/>
        <v>0</v>
      </c>
      <c r="M127" s="79" t="s">
        <v>1721</v>
      </c>
      <c r="N127" s="79">
        <f t="shared" si="5"/>
        <v>0</v>
      </c>
      <c r="P127" s="81"/>
      <c r="Q127" s="78"/>
      <c r="R127" s="79"/>
    </row>
    <row r="128" spans="1:18" x14ac:dyDescent="0.25">
      <c r="A128" s="79">
        <v>2022</v>
      </c>
      <c r="B128" s="79" t="s">
        <v>1831</v>
      </c>
      <c r="C128" s="79">
        <v>60538</v>
      </c>
      <c r="D128">
        <v>60539</v>
      </c>
      <c r="E128" s="83">
        <v>0</v>
      </c>
      <c r="F128" s="83">
        <v>0</v>
      </c>
      <c r="G128" s="83">
        <v>0</v>
      </c>
      <c r="H128" s="83">
        <v>0</v>
      </c>
      <c r="I128" s="79">
        <f t="shared" si="3"/>
        <v>0</v>
      </c>
      <c r="J128" s="82">
        <v>32.180169999999997</v>
      </c>
      <c r="K128" s="64">
        <f t="shared" si="4"/>
        <v>0</v>
      </c>
      <c r="M128" s="79" t="s">
        <v>1309</v>
      </c>
      <c r="N128" s="79">
        <f t="shared" si="5"/>
        <v>0</v>
      </c>
      <c r="P128" s="81"/>
      <c r="Q128" s="78"/>
      <c r="R128" s="79"/>
    </row>
    <row r="129" spans="1:18" x14ac:dyDescent="0.25">
      <c r="A129" s="79">
        <v>2022</v>
      </c>
      <c r="B129" s="79" t="s">
        <v>1511</v>
      </c>
      <c r="C129" s="79">
        <v>570328</v>
      </c>
      <c r="D129">
        <v>570329</v>
      </c>
      <c r="E129" s="83">
        <v>0</v>
      </c>
      <c r="F129" s="83">
        <v>0</v>
      </c>
      <c r="G129" s="83">
        <v>0</v>
      </c>
      <c r="H129" s="83">
        <v>0</v>
      </c>
      <c r="I129" s="79">
        <f t="shared" si="3"/>
        <v>0</v>
      </c>
      <c r="J129" s="82">
        <v>25.285450000000001</v>
      </c>
      <c r="K129" s="64">
        <f t="shared" si="4"/>
        <v>0</v>
      </c>
      <c r="M129" s="79" t="s">
        <v>1805</v>
      </c>
      <c r="N129" s="79">
        <f t="shared" si="5"/>
        <v>0</v>
      </c>
      <c r="P129" s="81"/>
      <c r="Q129" s="78"/>
      <c r="R129" s="79"/>
    </row>
    <row r="130" spans="1:18" x14ac:dyDescent="0.25">
      <c r="A130" s="79">
        <v>2022</v>
      </c>
      <c r="B130" s="79" t="s">
        <v>1511</v>
      </c>
      <c r="C130" s="79">
        <v>570375</v>
      </c>
      <c r="D130">
        <v>570376</v>
      </c>
      <c r="E130" s="83">
        <v>0</v>
      </c>
      <c r="F130" s="83">
        <v>0</v>
      </c>
      <c r="G130" s="83">
        <v>0</v>
      </c>
      <c r="H130" s="83">
        <v>0</v>
      </c>
      <c r="I130" s="79">
        <f t="shared" si="3"/>
        <v>0</v>
      </c>
      <c r="J130" s="82">
        <v>25.285450000000001</v>
      </c>
      <c r="K130" s="64">
        <f t="shared" si="4"/>
        <v>0</v>
      </c>
      <c r="M130" s="79" t="s">
        <v>387</v>
      </c>
      <c r="N130" s="79">
        <f t="shared" si="5"/>
        <v>0</v>
      </c>
      <c r="P130" s="81"/>
      <c r="Q130" s="78"/>
      <c r="R130" s="79"/>
    </row>
    <row r="131" spans="1:18" x14ac:dyDescent="0.25">
      <c r="A131" s="79">
        <v>2022</v>
      </c>
      <c r="B131" s="79" t="s">
        <v>1511</v>
      </c>
      <c r="C131" s="79">
        <v>570377</v>
      </c>
      <c r="D131">
        <v>570378</v>
      </c>
      <c r="E131" s="83">
        <v>0</v>
      </c>
      <c r="F131" s="83">
        <v>0</v>
      </c>
      <c r="G131" s="83">
        <v>0</v>
      </c>
      <c r="H131" s="83">
        <v>0</v>
      </c>
      <c r="I131" s="79">
        <f t="shared" ref="I131:I194" si="6">SUM(E131:F131)-SUM(G131:H131)</f>
        <v>0</v>
      </c>
      <c r="J131" s="82">
        <v>20.237539999999999</v>
      </c>
      <c r="K131" s="64">
        <f t="shared" ref="K131:K194" si="7">ROUND((I131/1000)*J131,0)</f>
        <v>0</v>
      </c>
      <c r="M131" s="79" t="s">
        <v>921</v>
      </c>
      <c r="N131" s="79">
        <f t="shared" si="5"/>
        <v>0</v>
      </c>
      <c r="P131" s="81"/>
      <c r="Q131" s="78"/>
      <c r="R131" s="79"/>
    </row>
    <row r="132" spans="1:18" x14ac:dyDescent="0.25">
      <c r="A132" s="79">
        <v>2022</v>
      </c>
      <c r="B132" s="79" t="s">
        <v>1511</v>
      </c>
      <c r="C132" s="79">
        <v>570430</v>
      </c>
      <c r="D132">
        <v>570431</v>
      </c>
      <c r="E132" s="83">
        <v>0</v>
      </c>
      <c r="F132" s="83">
        <v>0</v>
      </c>
      <c r="G132" s="83">
        <v>0</v>
      </c>
      <c r="H132" s="83">
        <v>0</v>
      </c>
      <c r="I132" s="79">
        <f t="shared" si="6"/>
        <v>0</v>
      </c>
      <c r="J132" s="82">
        <v>25.285450000000001</v>
      </c>
      <c r="K132" s="64">
        <f t="shared" si="7"/>
        <v>0</v>
      </c>
      <c r="M132" s="79" t="s">
        <v>1001</v>
      </c>
      <c r="N132" s="79">
        <f t="shared" ref="N132:N195" si="8">SUMIF($B$3:$B$3756,$M132,$K$3:$K$3756)</f>
        <v>0</v>
      </c>
      <c r="P132" s="81"/>
      <c r="Q132" s="78"/>
      <c r="R132" s="79"/>
    </row>
    <row r="133" spans="1:18" x14ac:dyDescent="0.25">
      <c r="A133" s="79">
        <v>2022</v>
      </c>
      <c r="B133" s="79" t="s">
        <v>1511</v>
      </c>
      <c r="C133" s="79">
        <v>570432</v>
      </c>
      <c r="D133">
        <v>570433</v>
      </c>
      <c r="E133" s="83">
        <v>0</v>
      </c>
      <c r="F133" s="83">
        <v>0</v>
      </c>
      <c r="G133" s="83">
        <v>0</v>
      </c>
      <c r="H133" s="83">
        <v>0</v>
      </c>
      <c r="I133" s="79">
        <f t="shared" si="6"/>
        <v>0</v>
      </c>
      <c r="J133" s="82">
        <v>20.237539999999999</v>
      </c>
      <c r="K133" s="64">
        <f t="shared" si="7"/>
        <v>0</v>
      </c>
      <c r="M133" s="79" t="s">
        <v>969</v>
      </c>
      <c r="N133" s="79">
        <f t="shared" si="8"/>
        <v>0</v>
      </c>
      <c r="P133" s="81"/>
      <c r="Q133" s="78"/>
      <c r="R133" s="79"/>
    </row>
    <row r="134" spans="1:18" x14ac:dyDescent="0.25">
      <c r="A134" s="79">
        <v>2022</v>
      </c>
      <c r="B134" s="79" t="s">
        <v>1511</v>
      </c>
      <c r="C134" s="79">
        <v>570542</v>
      </c>
      <c r="D134">
        <v>570543</v>
      </c>
      <c r="E134" s="83">
        <v>0</v>
      </c>
      <c r="F134" s="83">
        <v>0</v>
      </c>
      <c r="G134" s="83">
        <v>0</v>
      </c>
      <c r="H134" s="83">
        <v>0</v>
      </c>
      <c r="I134" s="79">
        <f t="shared" si="6"/>
        <v>0</v>
      </c>
      <c r="J134" s="82">
        <v>25.285450000000001</v>
      </c>
      <c r="K134" s="64">
        <f t="shared" si="7"/>
        <v>0</v>
      </c>
      <c r="M134" s="79" t="s">
        <v>1719</v>
      </c>
      <c r="N134" s="79">
        <f t="shared" si="8"/>
        <v>0</v>
      </c>
      <c r="P134" s="81"/>
      <c r="Q134" s="78"/>
      <c r="R134" s="79"/>
    </row>
    <row r="135" spans="1:18" x14ac:dyDescent="0.25">
      <c r="A135" s="79">
        <v>2022</v>
      </c>
      <c r="B135" s="79" t="s">
        <v>1511</v>
      </c>
      <c r="C135" s="79">
        <v>570544</v>
      </c>
      <c r="D135">
        <v>570545</v>
      </c>
      <c r="E135" s="83">
        <v>0</v>
      </c>
      <c r="F135" s="83">
        <v>0</v>
      </c>
      <c r="G135" s="83">
        <v>0</v>
      </c>
      <c r="H135" s="83">
        <v>0</v>
      </c>
      <c r="I135" s="79">
        <f t="shared" si="6"/>
        <v>0</v>
      </c>
      <c r="J135" s="82">
        <v>20.237539999999999</v>
      </c>
      <c r="K135" s="64">
        <f t="shared" si="7"/>
        <v>0</v>
      </c>
      <c r="M135" s="79" t="s">
        <v>1659</v>
      </c>
      <c r="N135" s="79">
        <f t="shared" si="8"/>
        <v>0</v>
      </c>
      <c r="P135" s="81"/>
      <c r="Q135" s="78"/>
      <c r="R135" s="79"/>
    </row>
    <row r="136" spans="1:18" x14ac:dyDescent="0.25">
      <c r="A136" s="79">
        <v>2022</v>
      </c>
      <c r="B136" s="79" t="s">
        <v>1957</v>
      </c>
      <c r="C136" s="79">
        <v>70105</v>
      </c>
      <c r="D136">
        <v>70106</v>
      </c>
      <c r="E136" s="83">
        <v>0</v>
      </c>
      <c r="F136" s="83">
        <v>0</v>
      </c>
      <c r="G136" s="83">
        <v>0</v>
      </c>
      <c r="H136" s="83">
        <v>0</v>
      </c>
      <c r="I136" s="79">
        <f t="shared" si="6"/>
        <v>0</v>
      </c>
      <c r="J136" s="82">
        <v>27.689689999999999</v>
      </c>
      <c r="K136" s="64">
        <f t="shared" si="7"/>
        <v>0</v>
      </c>
      <c r="M136" s="79" t="s">
        <v>1963</v>
      </c>
      <c r="N136" s="79">
        <f t="shared" si="8"/>
        <v>0</v>
      </c>
      <c r="P136" s="81"/>
      <c r="Q136" s="78"/>
      <c r="R136" s="79"/>
    </row>
    <row r="137" spans="1:18" x14ac:dyDescent="0.25">
      <c r="A137" s="79">
        <v>2022</v>
      </c>
      <c r="B137" s="79" t="s">
        <v>1957</v>
      </c>
      <c r="C137" s="79">
        <v>70153</v>
      </c>
      <c r="D137">
        <v>70154</v>
      </c>
      <c r="E137" s="83">
        <v>62663237</v>
      </c>
      <c r="F137" s="83">
        <v>18609123</v>
      </c>
      <c r="G137" s="83">
        <v>62663237</v>
      </c>
      <c r="H137" s="83">
        <v>18609123</v>
      </c>
      <c r="I137" s="79">
        <f t="shared" si="6"/>
        <v>0</v>
      </c>
      <c r="J137" s="82">
        <v>27.689689999999999</v>
      </c>
      <c r="K137" s="64">
        <f t="shared" si="7"/>
        <v>0</v>
      </c>
      <c r="M137" s="79" t="s">
        <v>1795</v>
      </c>
      <c r="N137" s="79">
        <f t="shared" si="8"/>
        <v>0</v>
      </c>
      <c r="P137" s="81"/>
      <c r="Q137" s="78"/>
      <c r="R137" s="79"/>
    </row>
    <row r="138" spans="1:18" x14ac:dyDescent="0.25">
      <c r="A138" s="79">
        <v>2022</v>
      </c>
      <c r="B138" s="79" t="s">
        <v>1957</v>
      </c>
      <c r="C138" s="79">
        <v>70177</v>
      </c>
      <c r="D138">
        <v>70178</v>
      </c>
      <c r="E138" s="83">
        <v>47713092</v>
      </c>
      <c r="F138" s="83">
        <v>1009624</v>
      </c>
      <c r="G138" s="83">
        <v>47713092</v>
      </c>
      <c r="H138" s="83">
        <v>1009624</v>
      </c>
      <c r="I138" s="79">
        <f t="shared" si="6"/>
        <v>0</v>
      </c>
      <c r="J138" s="82">
        <v>31.579730000000001</v>
      </c>
      <c r="K138" s="64">
        <f t="shared" si="7"/>
        <v>0</v>
      </c>
      <c r="M138" s="79" t="s">
        <v>1571</v>
      </c>
      <c r="N138" s="79">
        <f t="shared" si="8"/>
        <v>0</v>
      </c>
      <c r="P138" s="81"/>
      <c r="Q138" s="78"/>
      <c r="R138" s="79"/>
    </row>
    <row r="139" spans="1:18" x14ac:dyDescent="0.25">
      <c r="A139" s="79">
        <v>2022</v>
      </c>
      <c r="B139" s="79" t="s">
        <v>1957</v>
      </c>
      <c r="C139" s="79">
        <v>70243</v>
      </c>
      <c r="D139">
        <v>70244</v>
      </c>
      <c r="E139" s="83">
        <v>25610438</v>
      </c>
      <c r="F139" s="83">
        <v>6519612</v>
      </c>
      <c r="G139" s="83">
        <v>25610438</v>
      </c>
      <c r="H139" s="83">
        <v>6519612</v>
      </c>
      <c r="I139" s="79">
        <f t="shared" si="6"/>
        <v>0</v>
      </c>
      <c r="J139" s="82">
        <v>27.689689999999999</v>
      </c>
      <c r="K139" s="64">
        <f t="shared" si="7"/>
        <v>0</v>
      </c>
      <c r="M139" s="79" t="s">
        <v>1551</v>
      </c>
      <c r="N139" s="79">
        <f t="shared" si="8"/>
        <v>0</v>
      </c>
      <c r="P139" s="81"/>
      <c r="Q139" s="78"/>
      <c r="R139" s="79"/>
    </row>
    <row r="140" spans="1:18" x14ac:dyDescent="0.25">
      <c r="A140" s="79">
        <v>2022</v>
      </c>
      <c r="B140" s="79" t="s">
        <v>1957</v>
      </c>
      <c r="C140" s="79">
        <v>70281</v>
      </c>
      <c r="D140">
        <v>70282</v>
      </c>
      <c r="E140" s="83">
        <v>466190</v>
      </c>
      <c r="F140" s="83">
        <v>0</v>
      </c>
      <c r="G140" s="83">
        <v>466190</v>
      </c>
      <c r="H140" s="83">
        <v>0</v>
      </c>
      <c r="I140" s="79">
        <f t="shared" si="6"/>
        <v>0</v>
      </c>
      <c r="J140" s="82">
        <v>27.689689999999999</v>
      </c>
      <c r="K140" s="64">
        <f t="shared" si="7"/>
        <v>0</v>
      </c>
      <c r="M140" s="79" t="s">
        <v>673</v>
      </c>
      <c r="N140" s="79">
        <f t="shared" si="8"/>
        <v>0</v>
      </c>
      <c r="P140" s="81"/>
      <c r="Q140" s="78"/>
      <c r="R140" s="79"/>
    </row>
    <row r="141" spans="1:18" x14ac:dyDescent="0.25">
      <c r="A141" s="79">
        <v>2022</v>
      </c>
      <c r="B141" s="79" t="s">
        <v>1957</v>
      </c>
      <c r="C141" s="79">
        <v>70283</v>
      </c>
      <c r="D141">
        <v>70284</v>
      </c>
      <c r="E141" s="83">
        <v>0</v>
      </c>
      <c r="F141" s="83">
        <v>0</v>
      </c>
      <c r="G141" s="83">
        <v>0</v>
      </c>
      <c r="H141" s="83">
        <v>0</v>
      </c>
      <c r="I141" s="79">
        <f t="shared" si="6"/>
        <v>0</v>
      </c>
      <c r="J141" s="82">
        <v>19.64959</v>
      </c>
      <c r="K141" s="64">
        <f t="shared" si="7"/>
        <v>0</v>
      </c>
      <c r="M141" s="79" t="s">
        <v>1169</v>
      </c>
      <c r="N141" s="79">
        <f t="shared" si="8"/>
        <v>0</v>
      </c>
      <c r="P141" s="81"/>
      <c r="Q141" s="78"/>
      <c r="R141" s="79"/>
    </row>
    <row r="142" spans="1:18" x14ac:dyDescent="0.25">
      <c r="A142" s="79">
        <v>2022</v>
      </c>
      <c r="B142" s="79" t="s">
        <v>1957</v>
      </c>
      <c r="C142" s="79">
        <v>70285</v>
      </c>
      <c r="D142">
        <v>70286</v>
      </c>
      <c r="E142" s="83">
        <v>293856</v>
      </c>
      <c r="F142" s="83">
        <v>0</v>
      </c>
      <c r="G142" s="83">
        <v>293856</v>
      </c>
      <c r="H142" s="83">
        <v>0</v>
      </c>
      <c r="I142" s="79">
        <f t="shared" si="6"/>
        <v>0</v>
      </c>
      <c r="J142" s="82">
        <v>28.516670000000001</v>
      </c>
      <c r="K142" s="64">
        <f t="shared" si="7"/>
        <v>0</v>
      </c>
      <c r="M142" s="79" t="s">
        <v>899</v>
      </c>
      <c r="N142" s="79">
        <f t="shared" si="8"/>
        <v>0</v>
      </c>
      <c r="P142" s="81"/>
      <c r="Q142" s="78"/>
      <c r="R142" s="79"/>
    </row>
    <row r="143" spans="1:18" x14ac:dyDescent="0.25">
      <c r="A143" s="79">
        <v>2022</v>
      </c>
      <c r="B143" s="79" t="s">
        <v>1957</v>
      </c>
      <c r="C143" s="79">
        <v>70287</v>
      </c>
      <c r="D143">
        <v>70288</v>
      </c>
      <c r="E143" s="83">
        <v>0</v>
      </c>
      <c r="F143" s="83">
        <v>0</v>
      </c>
      <c r="G143" s="83">
        <v>0</v>
      </c>
      <c r="H143" s="83">
        <v>0</v>
      </c>
      <c r="I143" s="79">
        <f t="shared" si="6"/>
        <v>0</v>
      </c>
      <c r="J143" s="82">
        <v>20.476569999999999</v>
      </c>
      <c r="K143" s="64">
        <f t="shared" si="7"/>
        <v>0</v>
      </c>
      <c r="M143" s="79" t="s">
        <v>1413</v>
      </c>
      <c r="N143" s="79">
        <f t="shared" si="8"/>
        <v>0</v>
      </c>
      <c r="P143" s="81"/>
      <c r="Q143" s="78"/>
      <c r="R143" s="79"/>
    </row>
    <row r="144" spans="1:18" x14ac:dyDescent="0.25">
      <c r="A144" s="79">
        <v>2022</v>
      </c>
      <c r="B144" s="79" t="s">
        <v>1957</v>
      </c>
      <c r="C144" s="79">
        <v>70293</v>
      </c>
      <c r="D144">
        <v>70294</v>
      </c>
      <c r="E144" s="83">
        <v>4663826</v>
      </c>
      <c r="F144" s="83">
        <v>3937225</v>
      </c>
      <c r="G144" s="83">
        <v>4663826</v>
      </c>
      <c r="H144" s="83">
        <v>3937225</v>
      </c>
      <c r="I144" s="79">
        <f t="shared" si="6"/>
        <v>0</v>
      </c>
      <c r="J144" s="82">
        <v>27.689689999999999</v>
      </c>
      <c r="K144" s="64">
        <f t="shared" si="7"/>
        <v>0</v>
      </c>
      <c r="M144" s="79" t="s">
        <v>1869</v>
      </c>
      <c r="N144" s="79">
        <f t="shared" si="8"/>
        <v>0</v>
      </c>
      <c r="P144" s="81"/>
      <c r="Q144" s="78"/>
      <c r="R144" s="79"/>
    </row>
    <row r="145" spans="1:18" x14ac:dyDescent="0.25">
      <c r="A145" s="79">
        <v>2022</v>
      </c>
      <c r="B145" s="79" t="s">
        <v>1957</v>
      </c>
      <c r="C145" s="79">
        <v>70295</v>
      </c>
      <c r="D145">
        <v>70296</v>
      </c>
      <c r="E145" s="83">
        <v>0</v>
      </c>
      <c r="F145" s="83">
        <v>0</v>
      </c>
      <c r="G145" s="83">
        <v>0</v>
      </c>
      <c r="H145" s="83">
        <v>0</v>
      </c>
      <c r="I145" s="79">
        <f t="shared" si="6"/>
        <v>0</v>
      </c>
      <c r="J145" s="82">
        <v>19.64959</v>
      </c>
      <c r="K145" s="64">
        <f t="shared" si="7"/>
        <v>0</v>
      </c>
      <c r="M145" s="79" t="s">
        <v>1245</v>
      </c>
      <c r="N145" s="79">
        <f t="shared" si="8"/>
        <v>0</v>
      </c>
      <c r="P145" s="81"/>
      <c r="Q145" s="78"/>
      <c r="R145" s="79"/>
    </row>
    <row r="146" spans="1:18" x14ac:dyDescent="0.25">
      <c r="A146" s="79">
        <v>2022</v>
      </c>
      <c r="B146" s="79" t="s">
        <v>1957</v>
      </c>
      <c r="C146" s="79">
        <v>70299</v>
      </c>
      <c r="D146">
        <v>70300</v>
      </c>
      <c r="E146" s="83">
        <v>0</v>
      </c>
      <c r="F146" s="83">
        <v>0</v>
      </c>
      <c r="G146" s="83">
        <v>0</v>
      </c>
      <c r="H146" s="83">
        <v>0</v>
      </c>
      <c r="I146" s="79">
        <f t="shared" si="6"/>
        <v>0</v>
      </c>
      <c r="J146" s="82">
        <v>27.689689999999999</v>
      </c>
      <c r="K146" s="64">
        <f t="shared" si="7"/>
        <v>0</v>
      </c>
      <c r="M146" s="79" t="s">
        <v>1531</v>
      </c>
      <c r="N146" s="79">
        <f t="shared" si="8"/>
        <v>0</v>
      </c>
      <c r="P146" s="81"/>
      <c r="Q146" s="78"/>
      <c r="R146" s="79"/>
    </row>
    <row r="147" spans="1:18" x14ac:dyDescent="0.25">
      <c r="A147" s="79">
        <v>2022</v>
      </c>
      <c r="B147" s="79" t="s">
        <v>1957</v>
      </c>
      <c r="C147" s="79">
        <v>70309</v>
      </c>
      <c r="D147">
        <v>70310</v>
      </c>
      <c r="E147" s="83">
        <v>303424</v>
      </c>
      <c r="F147" s="83">
        <v>33899</v>
      </c>
      <c r="G147" s="83">
        <v>303424</v>
      </c>
      <c r="H147" s="83">
        <v>33899</v>
      </c>
      <c r="I147" s="79">
        <f t="shared" si="6"/>
        <v>0</v>
      </c>
      <c r="J147" s="82">
        <v>27.689689999999999</v>
      </c>
      <c r="K147" s="64">
        <f t="shared" si="7"/>
        <v>0</v>
      </c>
      <c r="M147" s="79" t="s">
        <v>1029</v>
      </c>
      <c r="N147" s="79">
        <f t="shared" si="8"/>
        <v>0</v>
      </c>
      <c r="P147" s="81"/>
      <c r="Q147" s="78"/>
      <c r="R147" s="79"/>
    </row>
    <row r="148" spans="1:18" x14ac:dyDescent="0.25">
      <c r="A148" s="79">
        <v>2022</v>
      </c>
      <c r="B148" s="79" t="s">
        <v>1957</v>
      </c>
      <c r="C148" s="79">
        <v>70313</v>
      </c>
      <c r="D148">
        <v>70314</v>
      </c>
      <c r="E148" s="83">
        <v>0</v>
      </c>
      <c r="F148" s="83">
        <v>0</v>
      </c>
      <c r="G148" s="83">
        <v>0</v>
      </c>
      <c r="H148" s="83">
        <v>0</v>
      </c>
      <c r="I148" s="79">
        <f t="shared" si="6"/>
        <v>0</v>
      </c>
      <c r="J148" s="82">
        <v>27.689689999999999</v>
      </c>
      <c r="K148" s="64">
        <f t="shared" si="7"/>
        <v>0</v>
      </c>
      <c r="M148" s="79" t="s">
        <v>1045</v>
      </c>
      <c r="N148" s="79">
        <f t="shared" si="8"/>
        <v>0</v>
      </c>
      <c r="P148" s="81"/>
      <c r="Q148" s="78"/>
      <c r="R148" s="79"/>
    </row>
    <row r="149" spans="1:18" x14ac:dyDescent="0.25">
      <c r="A149" s="79">
        <v>2022</v>
      </c>
      <c r="B149" s="79" t="s">
        <v>1957</v>
      </c>
      <c r="C149" s="79">
        <v>70315</v>
      </c>
      <c r="D149">
        <v>70316</v>
      </c>
      <c r="E149" s="83">
        <v>1656037</v>
      </c>
      <c r="F149" s="83">
        <v>0</v>
      </c>
      <c r="G149" s="83">
        <v>1656037</v>
      </c>
      <c r="H149" s="83">
        <v>0</v>
      </c>
      <c r="I149" s="79">
        <f t="shared" si="6"/>
        <v>0</v>
      </c>
      <c r="J149" s="82">
        <v>30.439730000000001</v>
      </c>
      <c r="K149" s="64">
        <f t="shared" si="7"/>
        <v>0</v>
      </c>
      <c r="M149" s="79" t="s">
        <v>1873</v>
      </c>
      <c r="N149" s="79">
        <f t="shared" si="8"/>
        <v>0</v>
      </c>
      <c r="P149" s="81"/>
      <c r="Q149" s="78"/>
      <c r="R149" s="79"/>
    </row>
    <row r="150" spans="1:18" x14ac:dyDescent="0.25">
      <c r="A150" s="79">
        <v>2022</v>
      </c>
      <c r="B150" s="79" t="s">
        <v>1957</v>
      </c>
      <c r="C150" s="79">
        <v>70371</v>
      </c>
      <c r="D150">
        <v>70372</v>
      </c>
      <c r="E150" s="83">
        <v>0</v>
      </c>
      <c r="F150" s="83">
        <v>0</v>
      </c>
      <c r="G150" s="83">
        <v>0</v>
      </c>
      <c r="H150" s="83">
        <v>0</v>
      </c>
      <c r="I150" s="79">
        <f t="shared" si="6"/>
        <v>0</v>
      </c>
      <c r="J150" s="82">
        <v>27.689689999999999</v>
      </c>
      <c r="K150" s="64">
        <f t="shared" si="7"/>
        <v>0</v>
      </c>
      <c r="M150" s="79" t="s">
        <v>1729</v>
      </c>
      <c r="N150" s="79">
        <f t="shared" si="8"/>
        <v>0</v>
      </c>
      <c r="P150" s="81"/>
      <c r="Q150" s="78"/>
      <c r="R150" s="79"/>
    </row>
    <row r="151" spans="1:18" x14ac:dyDescent="0.25">
      <c r="A151" s="79">
        <v>2022</v>
      </c>
      <c r="B151" s="79" t="s">
        <v>1957</v>
      </c>
      <c r="C151" s="79">
        <v>70373</v>
      </c>
      <c r="D151">
        <v>70374</v>
      </c>
      <c r="E151" s="83">
        <v>5075310</v>
      </c>
      <c r="F151" s="83">
        <v>0</v>
      </c>
      <c r="G151" s="83">
        <v>5075310</v>
      </c>
      <c r="H151" s="83">
        <v>0</v>
      </c>
      <c r="I151" s="79">
        <f t="shared" si="6"/>
        <v>0</v>
      </c>
      <c r="J151" s="82">
        <v>27.689689999999999</v>
      </c>
      <c r="K151" s="64">
        <f t="shared" si="7"/>
        <v>0</v>
      </c>
      <c r="M151" s="79" t="s">
        <v>1889</v>
      </c>
      <c r="N151" s="79">
        <f t="shared" si="8"/>
        <v>0</v>
      </c>
      <c r="P151" s="81"/>
      <c r="Q151" s="78"/>
      <c r="R151" s="79"/>
    </row>
    <row r="152" spans="1:18" x14ac:dyDescent="0.25">
      <c r="A152" s="79">
        <v>2022</v>
      </c>
      <c r="B152" s="79" t="s">
        <v>1957</v>
      </c>
      <c r="C152" s="79">
        <v>70375</v>
      </c>
      <c r="D152">
        <v>70376</v>
      </c>
      <c r="E152" s="83">
        <v>0</v>
      </c>
      <c r="F152" s="83">
        <v>0</v>
      </c>
      <c r="G152" s="83">
        <v>0</v>
      </c>
      <c r="H152" s="83">
        <v>0</v>
      </c>
      <c r="I152" s="79">
        <f t="shared" si="6"/>
        <v>0</v>
      </c>
      <c r="J152" s="82">
        <v>19.64959</v>
      </c>
      <c r="K152" s="64">
        <f t="shared" si="7"/>
        <v>0</v>
      </c>
      <c r="M152" s="79" t="s">
        <v>865</v>
      </c>
      <c r="N152" s="79">
        <f t="shared" si="8"/>
        <v>0</v>
      </c>
      <c r="P152" s="81"/>
      <c r="Q152" s="78"/>
      <c r="R152" s="79"/>
    </row>
    <row r="153" spans="1:18" x14ac:dyDescent="0.25">
      <c r="A153" s="79">
        <v>2022</v>
      </c>
      <c r="B153" s="79" t="s">
        <v>1957</v>
      </c>
      <c r="C153" s="79">
        <v>70377</v>
      </c>
      <c r="D153">
        <v>70378</v>
      </c>
      <c r="E153" s="83">
        <v>4592042</v>
      </c>
      <c r="F153" s="83">
        <v>0</v>
      </c>
      <c r="G153" s="83">
        <v>4592042</v>
      </c>
      <c r="H153" s="83">
        <v>0</v>
      </c>
      <c r="I153" s="79">
        <f t="shared" si="6"/>
        <v>0</v>
      </c>
      <c r="J153" s="82">
        <v>28.355699999999999</v>
      </c>
      <c r="K153" s="64">
        <f t="shared" si="7"/>
        <v>0</v>
      </c>
      <c r="M153" s="79" t="s">
        <v>831</v>
      </c>
      <c r="N153" s="79">
        <f t="shared" si="8"/>
        <v>0</v>
      </c>
      <c r="P153" s="81"/>
      <c r="Q153" s="78"/>
      <c r="R153" s="79"/>
    </row>
    <row r="154" spans="1:18" x14ac:dyDescent="0.25">
      <c r="A154" s="79">
        <v>2022</v>
      </c>
      <c r="B154" s="79" t="s">
        <v>1957</v>
      </c>
      <c r="C154" s="79">
        <v>70379</v>
      </c>
      <c r="D154">
        <v>70380</v>
      </c>
      <c r="E154" s="83">
        <v>0</v>
      </c>
      <c r="F154" s="83">
        <v>0</v>
      </c>
      <c r="G154" s="83">
        <v>0</v>
      </c>
      <c r="H154" s="83">
        <v>0</v>
      </c>
      <c r="I154" s="79">
        <f t="shared" si="6"/>
        <v>0</v>
      </c>
      <c r="J154" s="82">
        <v>20.3156</v>
      </c>
      <c r="K154" s="64">
        <f t="shared" si="7"/>
        <v>0</v>
      </c>
      <c r="M154" s="79" t="s">
        <v>1591</v>
      </c>
      <c r="N154" s="79">
        <f t="shared" si="8"/>
        <v>0</v>
      </c>
      <c r="P154" s="81"/>
      <c r="Q154" s="78"/>
      <c r="R154" s="79"/>
    </row>
    <row r="155" spans="1:18" x14ac:dyDescent="0.25">
      <c r="A155" s="79">
        <v>2022</v>
      </c>
      <c r="B155" s="79" t="s">
        <v>1957</v>
      </c>
      <c r="C155" s="79">
        <v>70397</v>
      </c>
      <c r="D155">
        <v>70398</v>
      </c>
      <c r="E155" s="83">
        <v>0</v>
      </c>
      <c r="F155" s="83">
        <v>0</v>
      </c>
      <c r="G155" s="83">
        <v>0</v>
      </c>
      <c r="H155" s="83">
        <v>0</v>
      </c>
      <c r="I155" s="79">
        <f t="shared" si="6"/>
        <v>0</v>
      </c>
      <c r="J155" s="82">
        <v>21.744869999999999</v>
      </c>
      <c r="K155" s="64">
        <f t="shared" si="7"/>
        <v>0</v>
      </c>
      <c r="M155" s="79" t="s">
        <v>967</v>
      </c>
      <c r="N155" s="79">
        <f t="shared" si="8"/>
        <v>0</v>
      </c>
      <c r="P155" s="81"/>
      <c r="Q155" s="78"/>
      <c r="R155" s="79"/>
    </row>
    <row r="156" spans="1:18" x14ac:dyDescent="0.25">
      <c r="A156" s="79">
        <v>2022</v>
      </c>
      <c r="B156" s="79" t="s">
        <v>1957</v>
      </c>
      <c r="C156" s="79">
        <v>70403</v>
      </c>
      <c r="D156">
        <v>70404</v>
      </c>
      <c r="E156" s="83">
        <v>0</v>
      </c>
      <c r="F156" s="83">
        <v>0</v>
      </c>
      <c r="G156" s="83">
        <v>0</v>
      </c>
      <c r="H156" s="83">
        <v>0</v>
      </c>
      <c r="I156" s="79">
        <f t="shared" si="6"/>
        <v>0</v>
      </c>
      <c r="J156" s="82">
        <v>27.689689999999999</v>
      </c>
      <c r="K156" s="64">
        <f t="shared" si="7"/>
        <v>0</v>
      </c>
      <c r="M156" s="79" t="s">
        <v>1803</v>
      </c>
      <c r="N156" s="79">
        <f t="shared" si="8"/>
        <v>0</v>
      </c>
      <c r="P156" s="81"/>
      <c r="Q156" s="78"/>
      <c r="R156" s="79"/>
    </row>
    <row r="157" spans="1:18" x14ac:dyDescent="0.25">
      <c r="A157" s="79">
        <v>2022</v>
      </c>
      <c r="B157" s="79" t="s">
        <v>1957</v>
      </c>
      <c r="C157" s="79">
        <v>70407</v>
      </c>
      <c r="D157">
        <v>70408</v>
      </c>
      <c r="E157" s="83">
        <v>0</v>
      </c>
      <c r="F157" s="83">
        <v>0</v>
      </c>
      <c r="G157" s="83">
        <v>0</v>
      </c>
      <c r="H157" s="83">
        <v>0</v>
      </c>
      <c r="I157" s="79">
        <f t="shared" si="6"/>
        <v>0</v>
      </c>
      <c r="J157" s="82">
        <v>28.634650000000001</v>
      </c>
      <c r="K157" s="64">
        <f t="shared" si="7"/>
        <v>0</v>
      </c>
      <c r="M157" s="79" t="s">
        <v>1071</v>
      </c>
      <c r="N157" s="79">
        <f t="shared" si="8"/>
        <v>0</v>
      </c>
      <c r="P157" s="81"/>
      <c r="Q157" s="78"/>
      <c r="R157" s="79"/>
    </row>
    <row r="158" spans="1:18" x14ac:dyDescent="0.25">
      <c r="A158" s="79">
        <v>2022</v>
      </c>
      <c r="B158" s="79" t="s">
        <v>1957</v>
      </c>
      <c r="C158" s="79">
        <v>70409</v>
      </c>
      <c r="D158">
        <v>70410</v>
      </c>
      <c r="E158" s="83">
        <v>0</v>
      </c>
      <c r="F158" s="83">
        <v>0</v>
      </c>
      <c r="G158" s="83">
        <v>0</v>
      </c>
      <c r="H158" s="83">
        <v>0</v>
      </c>
      <c r="I158" s="79">
        <f t="shared" si="6"/>
        <v>0</v>
      </c>
      <c r="J158" s="82">
        <v>20.594550000000002</v>
      </c>
      <c r="K158" s="64">
        <f t="shared" si="7"/>
        <v>0</v>
      </c>
      <c r="M158" s="79" t="s">
        <v>1383</v>
      </c>
      <c r="N158" s="79">
        <f t="shared" si="8"/>
        <v>0</v>
      </c>
      <c r="P158" s="81"/>
      <c r="Q158" s="78"/>
      <c r="R158" s="79"/>
    </row>
    <row r="159" spans="1:18" x14ac:dyDescent="0.25">
      <c r="A159" s="79">
        <v>2022</v>
      </c>
      <c r="B159" s="79" t="s">
        <v>1957</v>
      </c>
      <c r="C159" s="79">
        <v>70417</v>
      </c>
      <c r="D159">
        <v>70418</v>
      </c>
      <c r="E159" s="83">
        <v>0</v>
      </c>
      <c r="F159" s="83">
        <v>0</v>
      </c>
      <c r="G159" s="83">
        <v>0</v>
      </c>
      <c r="H159" s="83">
        <v>0</v>
      </c>
      <c r="I159" s="79">
        <f t="shared" si="6"/>
        <v>0</v>
      </c>
      <c r="J159" s="82">
        <v>19.64959</v>
      </c>
      <c r="K159" s="64">
        <f t="shared" si="7"/>
        <v>0</v>
      </c>
      <c r="M159" s="79" t="s">
        <v>1515</v>
      </c>
      <c r="N159" s="79">
        <f t="shared" si="8"/>
        <v>0</v>
      </c>
      <c r="P159" s="81"/>
      <c r="Q159" s="78"/>
      <c r="R159" s="79"/>
    </row>
    <row r="160" spans="1:18" x14ac:dyDescent="0.25">
      <c r="A160" s="79">
        <v>2022</v>
      </c>
      <c r="B160" s="79" t="s">
        <v>1957</v>
      </c>
      <c r="C160" s="79">
        <v>70422</v>
      </c>
      <c r="D160">
        <v>70423</v>
      </c>
      <c r="E160" s="83">
        <v>0</v>
      </c>
      <c r="F160" s="83">
        <v>0</v>
      </c>
      <c r="G160" s="83">
        <v>0</v>
      </c>
      <c r="H160" s="83">
        <v>0</v>
      </c>
      <c r="I160" s="79">
        <f t="shared" si="6"/>
        <v>0</v>
      </c>
      <c r="J160" s="82">
        <v>16.645869999999999</v>
      </c>
      <c r="K160" s="64">
        <f t="shared" si="7"/>
        <v>0</v>
      </c>
      <c r="M160" s="79" t="s">
        <v>1533</v>
      </c>
      <c r="N160" s="79">
        <f t="shared" si="8"/>
        <v>0</v>
      </c>
      <c r="P160" s="81"/>
      <c r="Q160" s="78"/>
      <c r="R160" s="79"/>
    </row>
    <row r="161" spans="1:18" x14ac:dyDescent="0.25">
      <c r="A161" s="79">
        <v>2022</v>
      </c>
      <c r="B161" s="79" t="s">
        <v>1263</v>
      </c>
      <c r="C161" s="79">
        <v>70225</v>
      </c>
      <c r="D161">
        <v>70226</v>
      </c>
      <c r="E161" s="83">
        <v>33237</v>
      </c>
      <c r="F161" s="83">
        <v>22593</v>
      </c>
      <c r="G161" s="83">
        <v>33237</v>
      </c>
      <c r="H161" s="83">
        <v>22593</v>
      </c>
      <c r="I161" s="79">
        <f t="shared" si="6"/>
        <v>0</v>
      </c>
      <c r="J161" s="82">
        <v>28.270130000000002</v>
      </c>
      <c r="K161" s="64">
        <f t="shared" si="7"/>
        <v>0</v>
      </c>
      <c r="M161" s="79" t="s">
        <v>1815</v>
      </c>
      <c r="N161" s="79">
        <f t="shared" si="8"/>
        <v>0</v>
      </c>
      <c r="P161" s="81"/>
      <c r="Q161" s="78"/>
      <c r="R161" s="79"/>
    </row>
    <row r="162" spans="1:18" x14ac:dyDescent="0.25">
      <c r="A162" s="79">
        <v>2022</v>
      </c>
      <c r="B162" s="79" t="s">
        <v>1263</v>
      </c>
      <c r="C162" s="79">
        <v>70231</v>
      </c>
      <c r="D162">
        <v>70232</v>
      </c>
      <c r="E162" s="83">
        <v>0</v>
      </c>
      <c r="F162" s="83">
        <v>0</v>
      </c>
      <c r="G162" s="83">
        <v>0</v>
      </c>
      <c r="H162" s="83">
        <v>0</v>
      </c>
      <c r="I162" s="79">
        <f t="shared" si="6"/>
        <v>0</v>
      </c>
      <c r="J162" s="82">
        <v>20.023890000000002</v>
      </c>
      <c r="K162" s="64">
        <f t="shared" si="7"/>
        <v>0</v>
      </c>
      <c r="M162" s="79" t="s">
        <v>1467</v>
      </c>
      <c r="N162" s="79">
        <f t="shared" si="8"/>
        <v>0</v>
      </c>
      <c r="P162" s="81"/>
      <c r="Q162" s="78"/>
      <c r="R162" s="79"/>
    </row>
    <row r="163" spans="1:18" x14ac:dyDescent="0.25">
      <c r="A163" s="79">
        <v>2022</v>
      </c>
      <c r="B163" s="79" t="s">
        <v>1463</v>
      </c>
      <c r="C163" s="79">
        <v>70341</v>
      </c>
      <c r="D163">
        <v>70342</v>
      </c>
      <c r="E163" s="83">
        <v>0</v>
      </c>
      <c r="F163" s="83">
        <v>0</v>
      </c>
      <c r="G163" s="83">
        <v>0</v>
      </c>
      <c r="H163" s="83">
        <v>0</v>
      </c>
      <c r="I163" s="79">
        <f t="shared" si="6"/>
        <v>0</v>
      </c>
      <c r="J163" s="82">
        <v>25.572849999999999</v>
      </c>
      <c r="K163" s="64">
        <f t="shared" si="7"/>
        <v>0</v>
      </c>
      <c r="M163" s="79" t="s">
        <v>1735</v>
      </c>
      <c r="N163" s="79">
        <f t="shared" si="8"/>
        <v>0</v>
      </c>
      <c r="P163" s="81"/>
      <c r="Q163" s="78"/>
      <c r="R163" s="79"/>
    </row>
    <row r="164" spans="1:18" x14ac:dyDescent="0.25">
      <c r="A164" s="79">
        <v>2022</v>
      </c>
      <c r="B164" s="79" t="s">
        <v>1811</v>
      </c>
      <c r="C164" s="79">
        <v>70093</v>
      </c>
      <c r="D164">
        <v>70094</v>
      </c>
      <c r="E164" s="83">
        <v>253171</v>
      </c>
      <c r="F164" s="83">
        <v>0</v>
      </c>
      <c r="G164" s="83">
        <v>253171</v>
      </c>
      <c r="H164" s="83">
        <v>0</v>
      </c>
      <c r="I164" s="79">
        <f t="shared" si="6"/>
        <v>0</v>
      </c>
      <c r="J164" s="82">
        <v>25.452310000000001</v>
      </c>
      <c r="K164" s="64">
        <f t="shared" si="7"/>
        <v>0</v>
      </c>
      <c r="M164" s="79" t="s">
        <v>1629</v>
      </c>
      <c r="N164" s="79">
        <f t="shared" si="8"/>
        <v>0</v>
      </c>
      <c r="P164" s="81"/>
      <c r="Q164" s="78"/>
      <c r="R164" s="79"/>
    </row>
    <row r="165" spans="1:18" x14ac:dyDescent="0.25">
      <c r="A165" s="79">
        <v>2022</v>
      </c>
      <c r="B165" s="79" t="s">
        <v>1811</v>
      </c>
      <c r="C165" s="79">
        <v>70095</v>
      </c>
      <c r="D165">
        <v>70096</v>
      </c>
      <c r="E165" s="83">
        <v>4180857</v>
      </c>
      <c r="F165" s="83">
        <v>1363181</v>
      </c>
      <c r="G165" s="83">
        <v>4180857</v>
      </c>
      <c r="H165" s="83">
        <v>1363181</v>
      </c>
      <c r="I165" s="79">
        <f t="shared" si="6"/>
        <v>0</v>
      </c>
      <c r="J165" s="82">
        <v>25.452310000000001</v>
      </c>
      <c r="K165" s="64">
        <f t="shared" si="7"/>
        <v>0</v>
      </c>
      <c r="M165" s="79" t="s">
        <v>1251</v>
      </c>
      <c r="N165" s="79">
        <f t="shared" si="8"/>
        <v>0</v>
      </c>
      <c r="P165" s="81"/>
      <c r="Q165" s="78"/>
      <c r="R165" s="79"/>
    </row>
    <row r="166" spans="1:18" x14ac:dyDescent="0.25">
      <c r="A166" s="79">
        <v>2022</v>
      </c>
      <c r="B166" s="79" t="s">
        <v>1811</v>
      </c>
      <c r="C166" s="79">
        <v>70101</v>
      </c>
      <c r="D166">
        <v>70102</v>
      </c>
      <c r="E166" s="83">
        <v>678207</v>
      </c>
      <c r="F166" s="83">
        <v>51829</v>
      </c>
      <c r="G166" s="83">
        <v>678207</v>
      </c>
      <c r="H166" s="83">
        <v>51829</v>
      </c>
      <c r="I166" s="79">
        <f t="shared" si="6"/>
        <v>0</v>
      </c>
      <c r="J166" s="82">
        <v>25.452310000000001</v>
      </c>
      <c r="K166" s="64">
        <f t="shared" si="7"/>
        <v>0</v>
      </c>
      <c r="M166" s="79" t="s">
        <v>1075</v>
      </c>
      <c r="N166" s="79">
        <f t="shared" si="8"/>
        <v>0</v>
      </c>
      <c r="P166" s="81"/>
      <c r="Q166" s="78"/>
      <c r="R166" s="79"/>
    </row>
    <row r="167" spans="1:18" x14ac:dyDescent="0.25">
      <c r="A167" s="79">
        <v>2022</v>
      </c>
      <c r="B167" s="79" t="s">
        <v>1811</v>
      </c>
      <c r="C167" s="79">
        <v>70103</v>
      </c>
      <c r="D167">
        <v>70104</v>
      </c>
      <c r="E167" s="83">
        <v>0</v>
      </c>
      <c r="F167" s="83">
        <v>0</v>
      </c>
      <c r="G167" s="83">
        <v>0</v>
      </c>
      <c r="H167" s="83">
        <v>0</v>
      </c>
      <c r="I167" s="79">
        <f t="shared" si="6"/>
        <v>0</v>
      </c>
      <c r="J167" s="82">
        <v>20.404689999999999</v>
      </c>
      <c r="K167" s="64">
        <f t="shared" si="7"/>
        <v>0</v>
      </c>
      <c r="M167" s="79" t="s">
        <v>1019</v>
      </c>
      <c r="N167" s="79">
        <f t="shared" si="8"/>
        <v>0</v>
      </c>
      <c r="P167" s="81"/>
      <c r="Q167" s="78"/>
      <c r="R167" s="79"/>
    </row>
    <row r="168" spans="1:18" x14ac:dyDescent="0.25">
      <c r="A168" s="79">
        <v>2022</v>
      </c>
      <c r="B168" s="79" t="s">
        <v>1811</v>
      </c>
      <c r="C168" s="79">
        <v>70167</v>
      </c>
      <c r="D168">
        <v>70168</v>
      </c>
      <c r="E168" s="83">
        <v>0</v>
      </c>
      <c r="F168" s="83">
        <v>0</v>
      </c>
      <c r="G168" s="83">
        <v>0</v>
      </c>
      <c r="H168" s="83">
        <v>0</v>
      </c>
      <c r="I168" s="79">
        <f t="shared" si="6"/>
        <v>0</v>
      </c>
      <c r="J168" s="82">
        <v>20.404689999999999</v>
      </c>
      <c r="K168" s="64">
        <f t="shared" si="7"/>
        <v>0</v>
      </c>
      <c r="M168" s="79" t="s">
        <v>1619</v>
      </c>
      <c r="N168" s="79">
        <f t="shared" si="8"/>
        <v>0</v>
      </c>
      <c r="P168" s="81"/>
      <c r="Q168" s="78"/>
      <c r="R168" s="79"/>
    </row>
    <row r="169" spans="1:18" x14ac:dyDescent="0.25">
      <c r="A169" s="79">
        <v>2022</v>
      </c>
      <c r="B169" s="79" t="s">
        <v>1811</v>
      </c>
      <c r="C169" s="79">
        <v>70325</v>
      </c>
      <c r="D169">
        <v>70326</v>
      </c>
      <c r="E169" s="83">
        <v>0</v>
      </c>
      <c r="F169" s="83">
        <v>0</v>
      </c>
      <c r="G169" s="83">
        <v>0</v>
      </c>
      <c r="H169" s="83">
        <v>0</v>
      </c>
      <c r="I169" s="79">
        <f t="shared" si="6"/>
        <v>0</v>
      </c>
      <c r="J169" s="82">
        <v>25.452310000000001</v>
      </c>
      <c r="K169" s="64">
        <f t="shared" si="7"/>
        <v>0</v>
      </c>
      <c r="M169" s="79" t="s">
        <v>871</v>
      </c>
      <c r="N169" s="79">
        <f t="shared" si="8"/>
        <v>0</v>
      </c>
      <c r="P169" s="81"/>
      <c r="Q169" s="78"/>
      <c r="R169" s="79"/>
    </row>
    <row r="170" spans="1:18" x14ac:dyDescent="0.25">
      <c r="A170" s="79">
        <v>2022</v>
      </c>
      <c r="B170" s="79" t="s">
        <v>1811</v>
      </c>
      <c r="C170" s="79">
        <v>70351</v>
      </c>
      <c r="D170">
        <v>70352</v>
      </c>
      <c r="E170" s="83">
        <v>4246</v>
      </c>
      <c r="F170" s="83">
        <v>0</v>
      </c>
      <c r="G170" s="83">
        <v>4246</v>
      </c>
      <c r="H170" s="83">
        <v>0</v>
      </c>
      <c r="I170" s="79">
        <f t="shared" si="6"/>
        <v>0</v>
      </c>
      <c r="J170" s="82">
        <v>25.452310000000001</v>
      </c>
      <c r="K170" s="64">
        <f t="shared" si="7"/>
        <v>0</v>
      </c>
      <c r="M170" s="79" t="s">
        <v>1505</v>
      </c>
      <c r="N170" s="79">
        <f t="shared" si="8"/>
        <v>0</v>
      </c>
      <c r="P170" s="81"/>
      <c r="Q170" s="78"/>
      <c r="R170" s="79"/>
    </row>
    <row r="171" spans="1:18" x14ac:dyDescent="0.25">
      <c r="A171" s="79">
        <v>2022</v>
      </c>
      <c r="B171" s="79" t="s">
        <v>1277</v>
      </c>
      <c r="C171" s="79">
        <v>70227</v>
      </c>
      <c r="D171">
        <v>70228</v>
      </c>
      <c r="E171" s="83">
        <v>108402</v>
      </c>
      <c r="F171" s="83">
        <v>0</v>
      </c>
      <c r="G171" s="83">
        <v>108402</v>
      </c>
      <c r="H171" s="83">
        <v>0</v>
      </c>
      <c r="I171" s="79">
        <f t="shared" si="6"/>
        <v>0</v>
      </c>
      <c r="J171" s="82">
        <v>29.579319999999999</v>
      </c>
      <c r="K171" s="64">
        <f t="shared" si="7"/>
        <v>0</v>
      </c>
      <c r="M171" s="79" t="s">
        <v>1623</v>
      </c>
      <c r="N171" s="79">
        <f t="shared" si="8"/>
        <v>0</v>
      </c>
      <c r="P171" s="81"/>
      <c r="Q171" s="78"/>
      <c r="R171" s="79"/>
    </row>
    <row r="172" spans="1:18" x14ac:dyDescent="0.25">
      <c r="A172" s="79">
        <v>2022</v>
      </c>
      <c r="B172" s="79" t="s">
        <v>1277</v>
      </c>
      <c r="C172" s="79">
        <v>70321</v>
      </c>
      <c r="D172">
        <v>70322</v>
      </c>
      <c r="E172" s="83">
        <v>0</v>
      </c>
      <c r="F172" s="83">
        <v>0</v>
      </c>
      <c r="G172" s="83">
        <v>0</v>
      </c>
      <c r="H172" s="83">
        <v>0</v>
      </c>
      <c r="I172" s="79">
        <f t="shared" si="6"/>
        <v>0</v>
      </c>
      <c r="J172" s="82">
        <v>29.579319999999999</v>
      </c>
      <c r="K172" s="64">
        <f t="shared" si="7"/>
        <v>0</v>
      </c>
      <c r="M172" s="79" t="s">
        <v>647</v>
      </c>
      <c r="N172" s="79">
        <f t="shared" si="8"/>
        <v>0</v>
      </c>
      <c r="P172" s="81"/>
      <c r="Q172" s="78"/>
      <c r="R172" s="79"/>
    </row>
    <row r="173" spans="1:18" x14ac:dyDescent="0.25">
      <c r="A173" s="79">
        <v>2022</v>
      </c>
      <c r="B173" s="79" t="s">
        <v>1277</v>
      </c>
      <c r="C173" s="79">
        <v>70323</v>
      </c>
      <c r="D173">
        <v>70324</v>
      </c>
      <c r="E173" s="83">
        <v>0</v>
      </c>
      <c r="F173" s="83">
        <v>0</v>
      </c>
      <c r="G173" s="83">
        <v>0</v>
      </c>
      <c r="H173" s="83">
        <v>0</v>
      </c>
      <c r="I173" s="79">
        <f t="shared" si="6"/>
        <v>0</v>
      </c>
      <c r="J173" s="82">
        <v>17.472850000000001</v>
      </c>
      <c r="K173" s="64">
        <f t="shared" si="7"/>
        <v>0</v>
      </c>
      <c r="M173" s="79" t="s">
        <v>1067</v>
      </c>
      <c r="N173" s="79">
        <f t="shared" si="8"/>
        <v>0</v>
      </c>
      <c r="P173" s="81"/>
      <c r="Q173" s="78"/>
      <c r="R173" s="79"/>
    </row>
    <row r="174" spans="1:18" x14ac:dyDescent="0.25">
      <c r="A174" s="79">
        <v>2022</v>
      </c>
      <c r="B174" s="79" t="s">
        <v>1679</v>
      </c>
      <c r="C174" s="79">
        <v>70189</v>
      </c>
      <c r="D174">
        <v>70190</v>
      </c>
      <c r="E174" s="83">
        <v>3837696</v>
      </c>
      <c r="F174" s="83">
        <v>395892</v>
      </c>
      <c r="G174" s="83">
        <v>3837696</v>
      </c>
      <c r="H174" s="83">
        <v>395892</v>
      </c>
      <c r="I174" s="79">
        <f t="shared" si="6"/>
        <v>0</v>
      </c>
      <c r="J174" s="82">
        <v>27.37978</v>
      </c>
      <c r="K174" s="64">
        <f t="shared" si="7"/>
        <v>0</v>
      </c>
      <c r="M174" s="79" t="s">
        <v>1261</v>
      </c>
      <c r="N174" s="79">
        <f t="shared" si="8"/>
        <v>0</v>
      </c>
      <c r="P174" s="81"/>
      <c r="Q174" s="78"/>
      <c r="R174" s="79"/>
    </row>
    <row r="175" spans="1:18" x14ac:dyDescent="0.25">
      <c r="A175" s="79">
        <v>2022</v>
      </c>
      <c r="B175" s="79" t="s">
        <v>1679</v>
      </c>
      <c r="C175" s="79">
        <v>70191</v>
      </c>
      <c r="D175">
        <v>70192</v>
      </c>
      <c r="E175" s="83">
        <v>0</v>
      </c>
      <c r="F175" s="83">
        <v>0</v>
      </c>
      <c r="G175" s="83">
        <v>0</v>
      </c>
      <c r="H175" s="83">
        <v>0</v>
      </c>
      <c r="I175" s="79">
        <f t="shared" si="6"/>
        <v>0</v>
      </c>
      <c r="J175" s="82">
        <v>20.315629999999999</v>
      </c>
      <c r="K175" s="64">
        <f t="shared" si="7"/>
        <v>0</v>
      </c>
      <c r="M175" s="79" t="s">
        <v>1895</v>
      </c>
      <c r="N175" s="79">
        <f t="shared" si="8"/>
        <v>0</v>
      </c>
      <c r="P175" s="81"/>
      <c r="Q175" s="78"/>
      <c r="R175" s="79"/>
    </row>
    <row r="176" spans="1:18" x14ac:dyDescent="0.25">
      <c r="A176" s="79">
        <v>2022</v>
      </c>
      <c r="B176" s="79" t="s">
        <v>1679</v>
      </c>
      <c r="C176" s="79">
        <v>70363</v>
      </c>
      <c r="D176">
        <v>70364</v>
      </c>
      <c r="E176" s="83">
        <v>5399446</v>
      </c>
      <c r="F176" s="83">
        <v>0</v>
      </c>
      <c r="G176" s="83">
        <v>5399446</v>
      </c>
      <c r="H176" s="83">
        <v>0</v>
      </c>
      <c r="I176" s="79">
        <f t="shared" si="6"/>
        <v>0</v>
      </c>
      <c r="J176" s="82">
        <v>27.37978</v>
      </c>
      <c r="K176" s="64">
        <f t="shared" si="7"/>
        <v>0</v>
      </c>
      <c r="M176" s="79" t="s">
        <v>1675</v>
      </c>
      <c r="N176" s="79">
        <f t="shared" si="8"/>
        <v>0</v>
      </c>
      <c r="P176" s="81"/>
      <c r="Q176" s="78"/>
      <c r="R176" s="79"/>
    </row>
    <row r="177" spans="1:18" x14ac:dyDescent="0.25">
      <c r="A177" s="79">
        <v>2022</v>
      </c>
      <c r="B177" s="79" t="s">
        <v>1679</v>
      </c>
      <c r="C177" s="79">
        <v>70365</v>
      </c>
      <c r="D177">
        <v>70366</v>
      </c>
      <c r="E177" s="83">
        <v>0</v>
      </c>
      <c r="F177" s="83">
        <v>0</v>
      </c>
      <c r="G177" s="83">
        <v>0</v>
      </c>
      <c r="H177" s="83">
        <v>0</v>
      </c>
      <c r="I177" s="79">
        <f t="shared" si="6"/>
        <v>0</v>
      </c>
      <c r="J177" s="82">
        <v>20.315629999999999</v>
      </c>
      <c r="K177" s="64">
        <f t="shared" si="7"/>
        <v>0</v>
      </c>
      <c r="M177" s="79" t="s">
        <v>853</v>
      </c>
      <c r="N177" s="79">
        <f t="shared" si="8"/>
        <v>0</v>
      </c>
      <c r="P177" s="81"/>
      <c r="Q177" s="78"/>
      <c r="R177" s="79"/>
    </row>
    <row r="178" spans="1:18" x14ac:dyDescent="0.25">
      <c r="A178" s="79">
        <v>2022</v>
      </c>
      <c r="B178" s="79" t="s">
        <v>1679</v>
      </c>
      <c r="C178" s="79">
        <v>70381</v>
      </c>
      <c r="D178">
        <v>70382</v>
      </c>
      <c r="E178" s="83">
        <v>0</v>
      </c>
      <c r="F178" s="83">
        <v>0</v>
      </c>
      <c r="G178" s="83">
        <v>0</v>
      </c>
      <c r="H178" s="83">
        <v>0</v>
      </c>
      <c r="I178" s="79">
        <f t="shared" si="6"/>
        <v>0</v>
      </c>
      <c r="J178" s="82">
        <v>27.37978</v>
      </c>
      <c r="K178" s="64">
        <f t="shared" si="7"/>
        <v>0</v>
      </c>
      <c r="M178" s="79" t="s">
        <v>1753</v>
      </c>
      <c r="N178" s="79">
        <f t="shared" si="8"/>
        <v>0</v>
      </c>
      <c r="P178" s="81"/>
      <c r="Q178" s="78"/>
      <c r="R178" s="79"/>
    </row>
    <row r="179" spans="1:18" x14ac:dyDescent="0.25">
      <c r="A179" s="79">
        <v>2022</v>
      </c>
      <c r="B179" s="79" t="s">
        <v>1679</v>
      </c>
      <c r="C179" s="79">
        <v>70415</v>
      </c>
      <c r="D179">
        <v>70416</v>
      </c>
      <c r="E179" s="83">
        <v>387606</v>
      </c>
      <c r="F179" s="83">
        <v>0</v>
      </c>
      <c r="G179" s="83">
        <v>387606</v>
      </c>
      <c r="H179" s="83">
        <v>0</v>
      </c>
      <c r="I179" s="79">
        <f t="shared" si="6"/>
        <v>0</v>
      </c>
      <c r="J179" s="82">
        <v>27.37978</v>
      </c>
      <c r="K179" s="64">
        <f t="shared" si="7"/>
        <v>0</v>
      </c>
      <c r="M179" s="79" t="s">
        <v>1125</v>
      </c>
      <c r="N179" s="79">
        <f t="shared" si="8"/>
        <v>0</v>
      </c>
      <c r="P179" s="81"/>
      <c r="Q179" s="78"/>
      <c r="R179" s="79"/>
    </row>
    <row r="180" spans="1:18" x14ac:dyDescent="0.25">
      <c r="A180" s="79">
        <v>2022</v>
      </c>
      <c r="B180" s="79" t="s">
        <v>1679</v>
      </c>
      <c r="C180" s="79">
        <v>70419</v>
      </c>
      <c r="D180">
        <v>70420</v>
      </c>
      <c r="E180" s="83">
        <v>279580</v>
      </c>
      <c r="F180" s="83">
        <v>0</v>
      </c>
      <c r="G180" s="83">
        <v>279580</v>
      </c>
      <c r="H180" s="83">
        <v>0</v>
      </c>
      <c r="I180" s="79">
        <f t="shared" si="6"/>
        <v>0</v>
      </c>
      <c r="J180" s="82">
        <v>27.37978</v>
      </c>
      <c r="K180" s="64">
        <f t="shared" si="7"/>
        <v>0</v>
      </c>
      <c r="M180" s="79" t="s">
        <v>1641</v>
      </c>
      <c r="N180" s="79">
        <f t="shared" si="8"/>
        <v>0</v>
      </c>
      <c r="P180" s="81"/>
      <c r="Q180" s="78"/>
      <c r="R180" s="79"/>
    </row>
    <row r="181" spans="1:18" x14ac:dyDescent="0.25">
      <c r="A181" s="79">
        <v>2022</v>
      </c>
      <c r="B181" s="79" t="s">
        <v>1679</v>
      </c>
      <c r="C181" s="79">
        <v>70434</v>
      </c>
      <c r="D181">
        <v>70435</v>
      </c>
      <c r="E181" s="83">
        <v>0</v>
      </c>
      <c r="F181" s="83">
        <v>0</v>
      </c>
      <c r="G181" s="83">
        <v>0</v>
      </c>
      <c r="H181" s="83">
        <v>0</v>
      </c>
      <c r="I181" s="79">
        <f t="shared" si="6"/>
        <v>0</v>
      </c>
      <c r="J181" s="82">
        <v>27.37978</v>
      </c>
      <c r="K181" s="64">
        <f t="shared" si="7"/>
        <v>0</v>
      </c>
      <c r="M181" s="79" t="s">
        <v>1367</v>
      </c>
      <c r="N181" s="79">
        <f t="shared" si="8"/>
        <v>0</v>
      </c>
      <c r="P181" s="81"/>
      <c r="Q181" s="78"/>
      <c r="R181" s="79"/>
    </row>
    <row r="182" spans="1:18" x14ac:dyDescent="0.25">
      <c r="A182" s="79">
        <v>2022</v>
      </c>
      <c r="B182" s="79" t="s">
        <v>1701</v>
      </c>
      <c r="C182" s="79">
        <v>70157</v>
      </c>
      <c r="D182">
        <v>70158</v>
      </c>
      <c r="E182" s="83">
        <v>438279</v>
      </c>
      <c r="F182" s="83">
        <v>8354</v>
      </c>
      <c r="G182" s="83">
        <v>438279</v>
      </c>
      <c r="H182" s="83">
        <v>8354</v>
      </c>
      <c r="I182" s="79">
        <f t="shared" si="6"/>
        <v>0</v>
      </c>
      <c r="J182" s="82">
        <v>28.191099999999999</v>
      </c>
      <c r="K182" s="64">
        <f t="shared" si="7"/>
        <v>0</v>
      </c>
      <c r="M182" s="79" t="s">
        <v>1759</v>
      </c>
      <c r="N182" s="79">
        <f t="shared" si="8"/>
        <v>0</v>
      </c>
      <c r="P182" s="81"/>
      <c r="Q182" s="78"/>
      <c r="R182" s="79"/>
    </row>
    <row r="183" spans="1:18" x14ac:dyDescent="0.25">
      <c r="A183" s="79">
        <v>2022</v>
      </c>
      <c r="B183" s="79" t="s">
        <v>1701</v>
      </c>
      <c r="C183" s="79">
        <v>70159</v>
      </c>
      <c r="D183">
        <v>70160</v>
      </c>
      <c r="E183" s="83">
        <v>0</v>
      </c>
      <c r="F183" s="83">
        <v>0</v>
      </c>
      <c r="G183" s="83">
        <v>0</v>
      </c>
      <c r="H183" s="83">
        <v>0</v>
      </c>
      <c r="I183" s="79">
        <f t="shared" si="6"/>
        <v>0</v>
      </c>
      <c r="J183" s="82">
        <v>20.053699999999999</v>
      </c>
      <c r="K183" s="64">
        <f t="shared" si="7"/>
        <v>0</v>
      </c>
      <c r="M183" s="79" t="s">
        <v>1353</v>
      </c>
      <c r="N183" s="79">
        <f t="shared" si="8"/>
        <v>0</v>
      </c>
      <c r="P183" s="81"/>
      <c r="Q183" s="78"/>
      <c r="R183" s="79"/>
    </row>
    <row r="184" spans="1:18" x14ac:dyDescent="0.25">
      <c r="A184" s="79">
        <v>2022</v>
      </c>
      <c r="B184" s="79" t="s">
        <v>1701</v>
      </c>
      <c r="C184" s="79">
        <v>70289</v>
      </c>
      <c r="D184">
        <v>70290</v>
      </c>
      <c r="E184" s="83">
        <v>0</v>
      </c>
      <c r="F184" s="83">
        <v>0</v>
      </c>
      <c r="G184" s="83">
        <v>0</v>
      </c>
      <c r="H184" s="83">
        <v>0</v>
      </c>
      <c r="I184" s="79">
        <f t="shared" si="6"/>
        <v>0</v>
      </c>
      <c r="J184" s="82">
        <v>28.191099999999999</v>
      </c>
      <c r="K184" s="64">
        <f t="shared" si="7"/>
        <v>0</v>
      </c>
      <c r="M184" s="79" t="s">
        <v>1835</v>
      </c>
      <c r="N184" s="79">
        <f t="shared" si="8"/>
        <v>0</v>
      </c>
      <c r="P184" s="81"/>
      <c r="Q184" s="78"/>
      <c r="R184" s="79"/>
    </row>
    <row r="185" spans="1:18" x14ac:dyDescent="0.25">
      <c r="A185" s="79">
        <v>2022</v>
      </c>
      <c r="B185" s="79" t="s">
        <v>1701</v>
      </c>
      <c r="C185" s="79">
        <v>70383</v>
      </c>
      <c r="D185">
        <v>70384</v>
      </c>
      <c r="E185" s="83">
        <v>0</v>
      </c>
      <c r="F185" s="83">
        <v>0</v>
      </c>
      <c r="G185" s="83">
        <v>0</v>
      </c>
      <c r="H185" s="83">
        <v>0</v>
      </c>
      <c r="I185" s="79">
        <f t="shared" si="6"/>
        <v>0</v>
      </c>
      <c r="J185" s="82">
        <v>28.191099999999999</v>
      </c>
      <c r="K185" s="64">
        <f t="shared" si="7"/>
        <v>0</v>
      </c>
      <c r="M185" s="79" t="s">
        <v>1145</v>
      </c>
      <c r="N185" s="79">
        <f t="shared" si="8"/>
        <v>0</v>
      </c>
      <c r="P185" s="81"/>
      <c r="Q185" s="78"/>
      <c r="R185" s="79"/>
    </row>
    <row r="186" spans="1:18" x14ac:dyDescent="0.25">
      <c r="A186" s="79">
        <v>2022</v>
      </c>
      <c r="B186" s="79" t="s">
        <v>1701</v>
      </c>
      <c r="C186" s="79">
        <v>70428</v>
      </c>
      <c r="D186">
        <v>70429</v>
      </c>
      <c r="E186" s="83">
        <v>0</v>
      </c>
      <c r="F186" s="83">
        <v>0</v>
      </c>
      <c r="G186" s="83">
        <v>0</v>
      </c>
      <c r="H186" s="83">
        <v>0</v>
      </c>
      <c r="I186" s="79">
        <f t="shared" si="6"/>
        <v>0</v>
      </c>
      <c r="J186" s="82">
        <v>28.191099999999999</v>
      </c>
      <c r="K186" s="64">
        <f t="shared" si="7"/>
        <v>0</v>
      </c>
      <c r="M186" s="79" t="s">
        <v>1487</v>
      </c>
      <c r="N186" s="79">
        <f t="shared" si="8"/>
        <v>539</v>
      </c>
      <c r="P186" s="81"/>
      <c r="Q186" s="78"/>
      <c r="R186" s="79"/>
    </row>
    <row r="187" spans="1:18" x14ac:dyDescent="0.25">
      <c r="A187" s="79">
        <v>2022</v>
      </c>
      <c r="B187" s="79" t="s">
        <v>1969</v>
      </c>
      <c r="C187" s="79">
        <v>70151</v>
      </c>
      <c r="D187">
        <v>70152</v>
      </c>
      <c r="E187" s="83">
        <v>12362302</v>
      </c>
      <c r="F187" s="83">
        <v>1114263</v>
      </c>
      <c r="G187" s="83">
        <v>12362302</v>
      </c>
      <c r="H187" s="83">
        <v>1114263</v>
      </c>
      <c r="I187" s="79">
        <f t="shared" si="6"/>
        <v>0</v>
      </c>
      <c r="J187" s="82">
        <v>33.565199999999997</v>
      </c>
      <c r="K187" s="64">
        <f t="shared" si="7"/>
        <v>0</v>
      </c>
      <c r="M187" s="79" t="s">
        <v>1757</v>
      </c>
      <c r="N187" s="79">
        <f t="shared" si="8"/>
        <v>0</v>
      </c>
      <c r="P187" s="81"/>
      <c r="Q187" s="78"/>
      <c r="R187" s="79"/>
    </row>
    <row r="188" spans="1:18" x14ac:dyDescent="0.25">
      <c r="A188" s="79">
        <v>2022</v>
      </c>
      <c r="B188" s="79" t="s">
        <v>1969</v>
      </c>
      <c r="C188" s="79">
        <v>70163</v>
      </c>
      <c r="D188">
        <v>70164</v>
      </c>
      <c r="E188" s="83">
        <v>6888851</v>
      </c>
      <c r="F188" s="83">
        <v>34186281</v>
      </c>
      <c r="G188" s="83">
        <v>6888851</v>
      </c>
      <c r="H188" s="83">
        <v>34186281</v>
      </c>
      <c r="I188" s="79">
        <f t="shared" si="6"/>
        <v>0</v>
      </c>
      <c r="J188" s="82">
        <v>33.565199999999997</v>
      </c>
      <c r="K188" s="64">
        <f t="shared" si="7"/>
        <v>0</v>
      </c>
      <c r="M188" s="79" t="s">
        <v>1599</v>
      </c>
      <c r="N188" s="79">
        <f t="shared" si="8"/>
        <v>23246</v>
      </c>
      <c r="P188" s="81"/>
      <c r="Q188" s="78"/>
      <c r="R188" s="79"/>
    </row>
    <row r="189" spans="1:18" x14ac:dyDescent="0.25">
      <c r="A189" s="79">
        <v>2022</v>
      </c>
      <c r="B189" s="79" t="s">
        <v>1969</v>
      </c>
      <c r="C189" s="79">
        <v>70165</v>
      </c>
      <c r="D189">
        <v>70166</v>
      </c>
      <c r="E189" s="83">
        <v>0</v>
      </c>
      <c r="F189" s="83">
        <v>0</v>
      </c>
      <c r="G189" s="83">
        <v>0</v>
      </c>
      <c r="H189" s="83">
        <v>0</v>
      </c>
      <c r="I189" s="79">
        <f t="shared" si="6"/>
        <v>0</v>
      </c>
      <c r="J189" s="82">
        <v>20.476600000000001</v>
      </c>
      <c r="K189" s="64">
        <f t="shared" si="7"/>
        <v>0</v>
      </c>
      <c r="M189" s="79" t="s">
        <v>1899</v>
      </c>
      <c r="N189" s="79">
        <f t="shared" si="8"/>
        <v>0</v>
      </c>
      <c r="P189" s="81"/>
      <c r="Q189" s="78"/>
      <c r="R189" s="79"/>
    </row>
    <row r="190" spans="1:18" x14ac:dyDescent="0.25">
      <c r="A190" s="79">
        <v>2022</v>
      </c>
      <c r="B190" s="79" t="s">
        <v>1969</v>
      </c>
      <c r="C190" s="79">
        <v>70181</v>
      </c>
      <c r="D190">
        <v>70182</v>
      </c>
      <c r="E190" s="83">
        <v>6133658</v>
      </c>
      <c r="F190" s="83">
        <v>326991</v>
      </c>
      <c r="G190" s="83">
        <v>6133658</v>
      </c>
      <c r="H190" s="83">
        <v>326991</v>
      </c>
      <c r="I190" s="79">
        <f t="shared" si="6"/>
        <v>0</v>
      </c>
      <c r="J190" s="82">
        <v>33.565199999999997</v>
      </c>
      <c r="K190" s="64">
        <f t="shared" si="7"/>
        <v>0</v>
      </c>
      <c r="M190" s="79" t="s">
        <v>1657</v>
      </c>
      <c r="N190" s="79">
        <f t="shared" si="8"/>
        <v>0</v>
      </c>
      <c r="P190" s="81"/>
      <c r="Q190" s="78"/>
      <c r="R190" s="79"/>
    </row>
    <row r="191" spans="1:18" x14ac:dyDescent="0.25">
      <c r="A191" s="79">
        <v>2022</v>
      </c>
      <c r="B191" s="79" t="s">
        <v>1969</v>
      </c>
      <c r="C191" s="79">
        <v>70183</v>
      </c>
      <c r="D191">
        <v>70184</v>
      </c>
      <c r="E191" s="83">
        <v>0</v>
      </c>
      <c r="F191" s="83">
        <v>0</v>
      </c>
      <c r="G191" s="83">
        <v>0</v>
      </c>
      <c r="H191" s="83">
        <v>0</v>
      </c>
      <c r="I191" s="79">
        <f t="shared" si="6"/>
        <v>0</v>
      </c>
      <c r="J191" s="82">
        <v>20.476600000000001</v>
      </c>
      <c r="K191" s="64">
        <f t="shared" si="7"/>
        <v>0</v>
      </c>
      <c r="M191" s="79" t="s">
        <v>1389</v>
      </c>
      <c r="N191" s="79">
        <f t="shared" si="8"/>
        <v>0</v>
      </c>
      <c r="P191" s="81"/>
      <c r="Q191" s="78"/>
      <c r="R191" s="79"/>
    </row>
    <row r="192" spans="1:18" x14ac:dyDescent="0.25">
      <c r="A192" s="79">
        <v>2022</v>
      </c>
      <c r="B192" s="79" t="s">
        <v>1969</v>
      </c>
      <c r="C192" s="79">
        <v>70219</v>
      </c>
      <c r="D192">
        <v>70220</v>
      </c>
      <c r="E192" s="83">
        <v>87115720</v>
      </c>
      <c r="F192" s="83">
        <v>15667852</v>
      </c>
      <c r="G192" s="83">
        <v>87115720</v>
      </c>
      <c r="H192" s="83">
        <v>15667852</v>
      </c>
      <c r="I192" s="79">
        <f t="shared" si="6"/>
        <v>0</v>
      </c>
      <c r="J192" s="82">
        <v>33.565199999999997</v>
      </c>
      <c r="K192" s="64">
        <f t="shared" si="7"/>
        <v>0</v>
      </c>
      <c r="M192" s="79" t="s">
        <v>1485</v>
      </c>
      <c r="N192" s="79">
        <f t="shared" si="8"/>
        <v>0</v>
      </c>
      <c r="P192" s="81"/>
      <c r="Q192" s="78"/>
      <c r="R192" s="79"/>
    </row>
    <row r="193" spans="1:18" x14ac:dyDescent="0.25">
      <c r="A193" s="79">
        <v>2022</v>
      </c>
      <c r="B193" s="79" t="s">
        <v>1969</v>
      </c>
      <c r="C193" s="79">
        <v>70235</v>
      </c>
      <c r="D193">
        <v>70236</v>
      </c>
      <c r="E193" s="83">
        <v>16310687</v>
      </c>
      <c r="F193" s="83">
        <v>0</v>
      </c>
      <c r="G193" s="83">
        <v>16310687</v>
      </c>
      <c r="H193" s="83">
        <v>0</v>
      </c>
      <c r="I193" s="79">
        <f t="shared" si="6"/>
        <v>0</v>
      </c>
      <c r="J193" s="82">
        <v>33.565199999999997</v>
      </c>
      <c r="K193" s="64">
        <f t="shared" si="7"/>
        <v>0</v>
      </c>
      <c r="M193" s="79" t="s">
        <v>1791</v>
      </c>
      <c r="N193" s="79">
        <f t="shared" si="8"/>
        <v>0</v>
      </c>
      <c r="P193" s="81"/>
      <c r="Q193" s="78"/>
      <c r="R193" s="79"/>
    </row>
    <row r="194" spans="1:18" x14ac:dyDescent="0.25">
      <c r="A194" s="79">
        <v>2022</v>
      </c>
      <c r="B194" s="79" t="s">
        <v>1969</v>
      </c>
      <c r="C194" s="79">
        <v>70237</v>
      </c>
      <c r="D194">
        <v>70238</v>
      </c>
      <c r="E194" s="83">
        <v>0</v>
      </c>
      <c r="F194" s="83">
        <v>0</v>
      </c>
      <c r="G194" s="83">
        <v>0</v>
      </c>
      <c r="H194" s="83">
        <v>0</v>
      </c>
      <c r="I194" s="79">
        <f t="shared" si="6"/>
        <v>0</v>
      </c>
      <c r="J194" s="82">
        <v>20.476600000000001</v>
      </c>
      <c r="K194" s="64">
        <f t="shared" si="7"/>
        <v>0</v>
      </c>
      <c r="M194" s="79" t="s">
        <v>1131</v>
      </c>
      <c r="N194" s="79">
        <f t="shared" si="8"/>
        <v>0</v>
      </c>
      <c r="P194" s="81"/>
      <c r="Q194" s="78"/>
      <c r="R194" s="79"/>
    </row>
    <row r="195" spans="1:18" x14ac:dyDescent="0.25">
      <c r="A195" s="79">
        <v>2022</v>
      </c>
      <c r="B195" s="79" t="s">
        <v>1969</v>
      </c>
      <c r="C195" s="79">
        <v>70247</v>
      </c>
      <c r="D195">
        <v>70248</v>
      </c>
      <c r="E195" s="83">
        <v>2641183</v>
      </c>
      <c r="F195" s="83">
        <v>123991</v>
      </c>
      <c r="G195" s="83">
        <v>2641183</v>
      </c>
      <c r="H195" s="83">
        <v>123991</v>
      </c>
      <c r="I195" s="79">
        <f t="shared" ref="I195:I258" si="9">SUM(E195:F195)-SUM(G195:H195)</f>
        <v>0</v>
      </c>
      <c r="J195" s="82">
        <v>33.565199999999997</v>
      </c>
      <c r="K195" s="64">
        <f t="shared" ref="K195:K258" si="10">ROUND((I195/1000)*J195,0)</f>
        <v>0</v>
      </c>
      <c r="M195" s="79" t="s">
        <v>1035</v>
      </c>
      <c r="N195" s="79">
        <f t="shared" si="8"/>
        <v>0</v>
      </c>
      <c r="P195" s="81"/>
      <c r="Q195" s="78"/>
      <c r="R195" s="79"/>
    </row>
    <row r="196" spans="1:18" x14ac:dyDescent="0.25">
      <c r="A196" s="79">
        <v>2022</v>
      </c>
      <c r="B196" s="79" t="s">
        <v>1969</v>
      </c>
      <c r="C196" s="79">
        <v>70249</v>
      </c>
      <c r="D196">
        <v>70250</v>
      </c>
      <c r="E196" s="83">
        <v>8081698</v>
      </c>
      <c r="F196" s="83">
        <v>527672</v>
      </c>
      <c r="G196" s="83">
        <v>8081698</v>
      </c>
      <c r="H196" s="83">
        <v>527672</v>
      </c>
      <c r="I196" s="79">
        <f t="shared" si="9"/>
        <v>0</v>
      </c>
      <c r="J196" s="82">
        <v>33.565199999999997</v>
      </c>
      <c r="K196" s="64">
        <f t="shared" si="10"/>
        <v>0</v>
      </c>
      <c r="M196" s="79" t="s">
        <v>819</v>
      </c>
      <c r="N196" s="79">
        <f t="shared" ref="N196:N259" si="11">SUMIF($B$3:$B$3756,$M196,$K$3:$K$3756)</f>
        <v>0</v>
      </c>
      <c r="P196" s="81"/>
      <c r="Q196" s="78"/>
      <c r="R196" s="79"/>
    </row>
    <row r="197" spans="1:18" x14ac:dyDescent="0.25">
      <c r="A197" s="79">
        <v>2022</v>
      </c>
      <c r="B197" s="79" t="s">
        <v>1969</v>
      </c>
      <c r="C197" s="79">
        <v>70253</v>
      </c>
      <c r="D197">
        <v>70254</v>
      </c>
      <c r="E197" s="83">
        <v>16141907</v>
      </c>
      <c r="F197" s="83">
        <v>15060308</v>
      </c>
      <c r="G197" s="83">
        <v>16141907</v>
      </c>
      <c r="H197" s="83">
        <v>15060308</v>
      </c>
      <c r="I197" s="79">
        <f t="shared" si="9"/>
        <v>0</v>
      </c>
      <c r="J197" s="82">
        <v>33.565199999999997</v>
      </c>
      <c r="K197" s="64">
        <f t="shared" si="10"/>
        <v>0</v>
      </c>
      <c r="M197" s="79" t="s">
        <v>1373</v>
      </c>
      <c r="N197" s="79">
        <f t="shared" si="11"/>
        <v>1338</v>
      </c>
      <c r="P197" s="81"/>
      <c r="Q197" s="78"/>
      <c r="R197" s="79"/>
    </row>
    <row r="198" spans="1:18" x14ac:dyDescent="0.25">
      <c r="A198" s="79">
        <v>2022</v>
      </c>
      <c r="B198" s="79" t="s">
        <v>1969</v>
      </c>
      <c r="C198" s="79">
        <v>70255</v>
      </c>
      <c r="D198">
        <v>70256</v>
      </c>
      <c r="E198" s="83">
        <v>0</v>
      </c>
      <c r="F198" s="83">
        <v>0</v>
      </c>
      <c r="G198" s="83">
        <v>0</v>
      </c>
      <c r="H198" s="83">
        <v>0</v>
      </c>
      <c r="I198" s="79">
        <f t="shared" si="9"/>
        <v>0</v>
      </c>
      <c r="J198" s="82">
        <v>20.476600000000001</v>
      </c>
      <c r="K198" s="64">
        <f t="shared" si="10"/>
        <v>0</v>
      </c>
      <c r="M198" s="79" t="s">
        <v>1809</v>
      </c>
      <c r="N198" s="79">
        <f t="shared" si="11"/>
        <v>87</v>
      </c>
      <c r="P198" s="81"/>
      <c r="Q198" s="78"/>
      <c r="R198" s="79"/>
    </row>
    <row r="199" spans="1:18" x14ac:dyDescent="0.25">
      <c r="A199" s="79">
        <v>2022</v>
      </c>
      <c r="B199" s="79" t="s">
        <v>1969</v>
      </c>
      <c r="C199" s="79">
        <v>70257</v>
      </c>
      <c r="D199">
        <v>70258</v>
      </c>
      <c r="E199" s="83">
        <v>43422150</v>
      </c>
      <c r="F199" s="83">
        <v>0</v>
      </c>
      <c r="G199" s="83">
        <v>43422150</v>
      </c>
      <c r="H199" s="83">
        <v>0</v>
      </c>
      <c r="I199" s="79">
        <f t="shared" si="9"/>
        <v>0</v>
      </c>
      <c r="J199" s="82">
        <v>33.565199999999997</v>
      </c>
      <c r="K199" s="64">
        <f t="shared" si="10"/>
        <v>0</v>
      </c>
      <c r="M199" s="79" t="s">
        <v>963</v>
      </c>
      <c r="N199" s="79">
        <f t="shared" si="11"/>
        <v>0</v>
      </c>
      <c r="P199" s="81"/>
      <c r="Q199" s="78"/>
      <c r="R199" s="79"/>
    </row>
    <row r="200" spans="1:18" x14ac:dyDescent="0.25">
      <c r="A200" s="79">
        <v>2022</v>
      </c>
      <c r="B200" s="79" t="s">
        <v>1969</v>
      </c>
      <c r="C200" s="79">
        <v>70261</v>
      </c>
      <c r="D200">
        <v>70262</v>
      </c>
      <c r="E200" s="83">
        <v>0</v>
      </c>
      <c r="F200" s="83">
        <v>0</v>
      </c>
      <c r="G200" s="83">
        <v>0</v>
      </c>
      <c r="H200" s="83">
        <v>0</v>
      </c>
      <c r="I200" s="79">
        <f t="shared" si="9"/>
        <v>0</v>
      </c>
      <c r="J200" s="82">
        <v>33.565199999999997</v>
      </c>
      <c r="K200" s="64">
        <f t="shared" si="10"/>
        <v>0</v>
      </c>
      <c r="M200" s="79" t="s">
        <v>809</v>
      </c>
      <c r="N200" s="79">
        <f t="shared" si="11"/>
        <v>0</v>
      </c>
      <c r="P200" s="81"/>
      <c r="Q200" s="78"/>
      <c r="R200" s="79"/>
    </row>
    <row r="201" spans="1:18" x14ac:dyDescent="0.25">
      <c r="A201" s="79">
        <v>2022</v>
      </c>
      <c r="B201" s="79" t="s">
        <v>1969</v>
      </c>
      <c r="C201" s="79">
        <v>70263</v>
      </c>
      <c r="D201">
        <v>70264</v>
      </c>
      <c r="E201" s="83">
        <v>3999499</v>
      </c>
      <c r="F201" s="83">
        <v>0</v>
      </c>
      <c r="G201" s="83">
        <v>3999499</v>
      </c>
      <c r="H201" s="83">
        <v>0</v>
      </c>
      <c r="I201" s="79">
        <f t="shared" si="9"/>
        <v>0</v>
      </c>
      <c r="J201" s="82">
        <v>33.565199999999997</v>
      </c>
      <c r="K201" s="64">
        <f t="shared" si="10"/>
        <v>0</v>
      </c>
      <c r="M201" s="79" t="s">
        <v>1091</v>
      </c>
      <c r="N201" s="79">
        <f t="shared" si="11"/>
        <v>34508</v>
      </c>
      <c r="P201" s="81"/>
      <c r="Q201" s="78"/>
      <c r="R201" s="79"/>
    </row>
    <row r="202" spans="1:18" x14ac:dyDescent="0.25">
      <c r="A202" s="79">
        <v>2022</v>
      </c>
      <c r="B202" s="79" t="s">
        <v>1969</v>
      </c>
      <c r="C202" s="79">
        <v>70301</v>
      </c>
      <c r="D202">
        <v>70302</v>
      </c>
      <c r="E202" s="83">
        <v>1416030</v>
      </c>
      <c r="F202" s="83">
        <v>3440420</v>
      </c>
      <c r="G202" s="83">
        <v>1416030</v>
      </c>
      <c r="H202" s="83">
        <v>3440420</v>
      </c>
      <c r="I202" s="79">
        <f t="shared" si="9"/>
        <v>0</v>
      </c>
      <c r="J202" s="82">
        <v>33.565199999999997</v>
      </c>
      <c r="K202" s="64">
        <f t="shared" si="10"/>
        <v>0</v>
      </c>
      <c r="M202" s="79" t="s">
        <v>665</v>
      </c>
      <c r="N202" s="79">
        <f t="shared" si="11"/>
        <v>0</v>
      </c>
      <c r="P202" s="81"/>
      <c r="Q202" s="78"/>
      <c r="R202" s="79"/>
    </row>
    <row r="203" spans="1:18" x14ac:dyDescent="0.25">
      <c r="A203" s="79">
        <v>2022</v>
      </c>
      <c r="B203" s="79" t="s">
        <v>1969</v>
      </c>
      <c r="C203" s="79">
        <v>70305</v>
      </c>
      <c r="D203">
        <v>70306</v>
      </c>
      <c r="E203" s="83">
        <v>19688530</v>
      </c>
      <c r="F203" s="83">
        <v>0</v>
      </c>
      <c r="G203" s="83">
        <v>19688530</v>
      </c>
      <c r="H203" s="83">
        <v>0</v>
      </c>
      <c r="I203" s="79">
        <f t="shared" si="9"/>
        <v>0</v>
      </c>
      <c r="J203" s="82">
        <v>33.565199999999997</v>
      </c>
      <c r="K203" s="64">
        <f t="shared" si="10"/>
        <v>0</v>
      </c>
      <c r="M203" s="79" t="s">
        <v>1257</v>
      </c>
      <c r="N203" s="79">
        <f t="shared" si="11"/>
        <v>0</v>
      </c>
      <c r="P203" s="81"/>
      <c r="Q203" s="78"/>
      <c r="R203" s="79"/>
    </row>
    <row r="204" spans="1:18" x14ac:dyDescent="0.25">
      <c r="A204" s="79">
        <v>2022</v>
      </c>
      <c r="B204" s="79" t="s">
        <v>1969</v>
      </c>
      <c r="C204" s="79">
        <v>70307</v>
      </c>
      <c r="D204">
        <v>70308</v>
      </c>
      <c r="E204" s="83">
        <v>0</v>
      </c>
      <c r="F204" s="83">
        <v>0</v>
      </c>
      <c r="G204" s="83">
        <v>0</v>
      </c>
      <c r="H204" s="83">
        <v>0</v>
      </c>
      <c r="I204" s="79">
        <f t="shared" si="9"/>
        <v>0</v>
      </c>
      <c r="J204" s="82">
        <v>20.476600000000001</v>
      </c>
      <c r="K204" s="64">
        <f t="shared" si="10"/>
        <v>0</v>
      </c>
      <c r="M204" s="79" t="s">
        <v>875</v>
      </c>
      <c r="N204" s="79">
        <f t="shared" si="11"/>
        <v>0</v>
      </c>
      <c r="P204" s="81"/>
      <c r="Q204" s="78"/>
      <c r="R204" s="79"/>
    </row>
    <row r="205" spans="1:18" x14ac:dyDescent="0.25">
      <c r="A205" s="79">
        <v>2022</v>
      </c>
      <c r="B205" s="79" t="s">
        <v>1969</v>
      </c>
      <c r="C205" s="79">
        <v>70317</v>
      </c>
      <c r="D205">
        <v>70318</v>
      </c>
      <c r="E205" s="83">
        <v>2691748</v>
      </c>
      <c r="F205" s="83">
        <v>122432</v>
      </c>
      <c r="G205" s="83">
        <v>2691748</v>
      </c>
      <c r="H205" s="83">
        <v>122432</v>
      </c>
      <c r="I205" s="79">
        <f t="shared" si="9"/>
        <v>0</v>
      </c>
      <c r="J205" s="82">
        <v>33.565199999999997</v>
      </c>
      <c r="K205" s="64">
        <f t="shared" si="10"/>
        <v>0</v>
      </c>
      <c r="M205" s="79" t="s">
        <v>1579</v>
      </c>
      <c r="N205" s="79">
        <f t="shared" si="11"/>
        <v>0</v>
      </c>
      <c r="P205" s="81"/>
      <c r="Q205" s="78"/>
      <c r="R205" s="79"/>
    </row>
    <row r="206" spans="1:18" x14ac:dyDescent="0.25">
      <c r="A206" s="79">
        <v>2022</v>
      </c>
      <c r="B206" s="79" t="s">
        <v>1969</v>
      </c>
      <c r="C206" s="79">
        <v>70319</v>
      </c>
      <c r="D206">
        <v>70320</v>
      </c>
      <c r="E206" s="83">
        <v>0</v>
      </c>
      <c r="F206" s="83">
        <v>0</v>
      </c>
      <c r="G206" s="83">
        <v>0</v>
      </c>
      <c r="H206" s="83">
        <v>0</v>
      </c>
      <c r="I206" s="79">
        <f t="shared" si="9"/>
        <v>0</v>
      </c>
      <c r="J206" s="82">
        <v>20.476600000000001</v>
      </c>
      <c r="K206" s="64">
        <f t="shared" si="10"/>
        <v>0</v>
      </c>
      <c r="M206" s="79" t="s">
        <v>1711</v>
      </c>
      <c r="N206" s="79">
        <f t="shared" si="11"/>
        <v>0</v>
      </c>
      <c r="P206" s="81"/>
      <c r="Q206" s="78"/>
      <c r="R206" s="79"/>
    </row>
    <row r="207" spans="1:18" x14ac:dyDescent="0.25">
      <c r="A207" s="79">
        <v>2022</v>
      </c>
      <c r="B207" s="79" t="s">
        <v>1969</v>
      </c>
      <c r="C207" s="79">
        <v>70327</v>
      </c>
      <c r="D207">
        <v>70328</v>
      </c>
      <c r="E207" s="83">
        <v>0</v>
      </c>
      <c r="F207" s="83">
        <v>0</v>
      </c>
      <c r="G207" s="83">
        <v>0</v>
      </c>
      <c r="H207" s="83">
        <v>0</v>
      </c>
      <c r="I207" s="79">
        <f t="shared" si="9"/>
        <v>0</v>
      </c>
      <c r="J207" s="82">
        <v>33.565199999999997</v>
      </c>
      <c r="K207" s="64">
        <f t="shared" si="10"/>
        <v>0</v>
      </c>
      <c r="M207" s="79" t="s">
        <v>1725</v>
      </c>
      <c r="N207" s="79">
        <f t="shared" si="11"/>
        <v>0</v>
      </c>
      <c r="P207" s="81"/>
      <c r="Q207" s="78"/>
      <c r="R207" s="79"/>
    </row>
    <row r="208" spans="1:18" x14ac:dyDescent="0.25">
      <c r="A208" s="79">
        <v>2022</v>
      </c>
      <c r="B208" s="79" t="s">
        <v>1969</v>
      </c>
      <c r="C208" s="79">
        <v>70331</v>
      </c>
      <c r="D208">
        <v>70332</v>
      </c>
      <c r="E208" s="83">
        <v>15906155</v>
      </c>
      <c r="F208" s="83">
        <v>1262210</v>
      </c>
      <c r="G208" s="83">
        <v>15906155</v>
      </c>
      <c r="H208" s="83">
        <v>1262210</v>
      </c>
      <c r="I208" s="79">
        <f t="shared" si="9"/>
        <v>0</v>
      </c>
      <c r="J208" s="82">
        <v>33.565199999999997</v>
      </c>
      <c r="K208" s="64">
        <f t="shared" si="10"/>
        <v>0</v>
      </c>
      <c r="M208" s="79" t="s">
        <v>1739</v>
      </c>
      <c r="N208" s="79">
        <f t="shared" si="11"/>
        <v>0</v>
      </c>
      <c r="P208" s="81"/>
      <c r="Q208" s="78"/>
      <c r="R208" s="79"/>
    </row>
    <row r="209" spans="1:18" x14ac:dyDescent="0.25">
      <c r="A209" s="79">
        <v>2022</v>
      </c>
      <c r="B209" s="79" t="s">
        <v>1969</v>
      </c>
      <c r="C209" s="79">
        <v>70333</v>
      </c>
      <c r="D209">
        <v>70334</v>
      </c>
      <c r="E209" s="83">
        <v>0</v>
      </c>
      <c r="F209" s="83">
        <v>0</v>
      </c>
      <c r="G209" s="83">
        <v>0</v>
      </c>
      <c r="H209" s="83">
        <v>0</v>
      </c>
      <c r="I209" s="79">
        <f t="shared" si="9"/>
        <v>0</v>
      </c>
      <c r="J209" s="82">
        <v>20.476600000000001</v>
      </c>
      <c r="K209" s="64">
        <f t="shared" si="10"/>
        <v>0</v>
      </c>
      <c r="M209" s="79" t="s">
        <v>1709</v>
      </c>
      <c r="N209" s="79">
        <f t="shared" si="11"/>
        <v>620</v>
      </c>
      <c r="P209" s="81"/>
      <c r="Q209" s="78"/>
      <c r="R209" s="79"/>
    </row>
    <row r="210" spans="1:18" x14ac:dyDescent="0.25">
      <c r="A210" s="79">
        <v>2022</v>
      </c>
      <c r="B210" s="79" t="s">
        <v>1969</v>
      </c>
      <c r="C210" s="79">
        <v>70335</v>
      </c>
      <c r="D210">
        <v>70336</v>
      </c>
      <c r="E210" s="83">
        <v>412177</v>
      </c>
      <c r="F210" s="83">
        <v>131033</v>
      </c>
      <c r="G210" s="83">
        <v>412177</v>
      </c>
      <c r="H210" s="83">
        <v>131033</v>
      </c>
      <c r="I210" s="79">
        <f t="shared" si="9"/>
        <v>0</v>
      </c>
      <c r="J210" s="82">
        <v>33.404229999999998</v>
      </c>
      <c r="K210" s="64">
        <f t="shared" si="10"/>
        <v>0</v>
      </c>
      <c r="M210" s="79" t="s">
        <v>1863</v>
      </c>
      <c r="N210" s="79">
        <f t="shared" si="11"/>
        <v>0</v>
      </c>
      <c r="P210" s="81"/>
      <c r="Q210" s="78"/>
      <c r="R210" s="79"/>
    </row>
    <row r="211" spans="1:18" x14ac:dyDescent="0.25">
      <c r="A211" s="79">
        <v>2022</v>
      </c>
      <c r="B211" s="79" t="s">
        <v>1969</v>
      </c>
      <c r="C211" s="79">
        <v>70337</v>
      </c>
      <c r="D211">
        <v>70338</v>
      </c>
      <c r="E211" s="83">
        <v>7301052</v>
      </c>
      <c r="F211" s="83">
        <v>14070</v>
      </c>
      <c r="G211" s="83">
        <v>7301052</v>
      </c>
      <c r="H211" s="83">
        <v>14070</v>
      </c>
      <c r="I211" s="79">
        <f t="shared" si="9"/>
        <v>0</v>
      </c>
      <c r="J211" s="82">
        <v>33.565199999999997</v>
      </c>
      <c r="K211" s="64">
        <f t="shared" si="10"/>
        <v>0</v>
      </c>
      <c r="M211" s="79" t="s">
        <v>999</v>
      </c>
      <c r="N211" s="79">
        <f t="shared" si="11"/>
        <v>0</v>
      </c>
      <c r="P211" s="81"/>
      <c r="Q211" s="78"/>
      <c r="R211" s="79"/>
    </row>
    <row r="212" spans="1:18" x14ac:dyDescent="0.25">
      <c r="A212" s="79">
        <v>2022</v>
      </c>
      <c r="B212" s="79" t="s">
        <v>1969</v>
      </c>
      <c r="C212" s="79">
        <v>70339</v>
      </c>
      <c r="D212">
        <v>70340</v>
      </c>
      <c r="E212" s="83">
        <v>0</v>
      </c>
      <c r="F212" s="83">
        <v>0</v>
      </c>
      <c r="G212" s="83">
        <v>0</v>
      </c>
      <c r="H212" s="83">
        <v>0</v>
      </c>
      <c r="I212" s="79">
        <f t="shared" si="9"/>
        <v>0</v>
      </c>
      <c r="J212" s="82">
        <v>20.476600000000001</v>
      </c>
      <c r="K212" s="64">
        <f t="shared" si="10"/>
        <v>0</v>
      </c>
      <c r="M212" s="79" t="s">
        <v>1393</v>
      </c>
      <c r="N212" s="79">
        <f t="shared" si="11"/>
        <v>0</v>
      </c>
      <c r="P212" s="81"/>
      <c r="Q212" s="78"/>
      <c r="R212" s="79"/>
    </row>
    <row r="213" spans="1:18" x14ac:dyDescent="0.25">
      <c r="A213" s="79">
        <v>2022</v>
      </c>
      <c r="B213" s="79" t="s">
        <v>1969</v>
      </c>
      <c r="C213" s="79">
        <v>70343</v>
      </c>
      <c r="D213">
        <v>70344</v>
      </c>
      <c r="E213" s="83">
        <v>0</v>
      </c>
      <c r="F213" s="83">
        <v>151198</v>
      </c>
      <c r="G213" s="83">
        <v>0</v>
      </c>
      <c r="H213" s="83">
        <v>151198</v>
      </c>
      <c r="I213" s="79">
        <f t="shared" si="9"/>
        <v>0</v>
      </c>
      <c r="J213" s="82">
        <v>33.565199999999997</v>
      </c>
      <c r="K213" s="64">
        <f t="shared" si="10"/>
        <v>0</v>
      </c>
      <c r="M213" s="79" t="s">
        <v>1461</v>
      </c>
      <c r="N213" s="79">
        <f t="shared" si="11"/>
        <v>0</v>
      </c>
      <c r="P213" s="81"/>
      <c r="Q213" s="78"/>
      <c r="R213" s="79"/>
    </row>
    <row r="214" spans="1:18" x14ac:dyDescent="0.25">
      <c r="A214" s="79">
        <v>2022</v>
      </c>
      <c r="B214" s="79" t="s">
        <v>1969</v>
      </c>
      <c r="C214" s="79">
        <v>70345</v>
      </c>
      <c r="D214">
        <v>70346</v>
      </c>
      <c r="E214" s="83">
        <v>1007881</v>
      </c>
      <c r="F214" s="83">
        <v>0</v>
      </c>
      <c r="G214" s="83">
        <v>1007881</v>
      </c>
      <c r="H214" s="83">
        <v>0</v>
      </c>
      <c r="I214" s="79">
        <f t="shared" si="9"/>
        <v>0</v>
      </c>
      <c r="J214" s="82">
        <v>33.565199999999997</v>
      </c>
      <c r="K214" s="64">
        <f t="shared" si="10"/>
        <v>0</v>
      </c>
      <c r="M214" s="79" t="s">
        <v>1693</v>
      </c>
      <c r="N214" s="79">
        <f t="shared" si="11"/>
        <v>0</v>
      </c>
      <c r="P214" s="81"/>
      <c r="Q214" s="78"/>
      <c r="R214" s="79"/>
    </row>
    <row r="215" spans="1:18" x14ac:dyDescent="0.25">
      <c r="A215" s="79">
        <v>2022</v>
      </c>
      <c r="B215" s="79" t="s">
        <v>1969</v>
      </c>
      <c r="C215" s="79">
        <v>70347</v>
      </c>
      <c r="D215">
        <v>70348</v>
      </c>
      <c r="E215" s="83">
        <v>1510925</v>
      </c>
      <c r="F215" s="83">
        <v>26505</v>
      </c>
      <c r="G215" s="83">
        <v>1510925</v>
      </c>
      <c r="H215" s="83">
        <v>26505</v>
      </c>
      <c r="I215" s="79">
        <f t="shared" si="9"/>
        <v>0</v>
      </c>
      <c r="J215" s="82">
        <v>33.565199999999997</v>
      </c>
      <c r="K215" s="64">
        <f t="shared" si="10"/>
        <v>0</v>
      </c>
      <c r="M215" s="79" t="s">
        <v>1143</v>
      </c>
      <c r="N215" s="79">
        <f t="shared" si="11"/>
        <v>0</v>
      </c>
      <c r="P215" s="81"/>
      <c r="Q215" s="78"/>
      <c r="R215" s="79"/>
    </row>
    <row r="216" spans="1:18" x14ac:dyDescent="0.25">
      <c r="A216" s="79">
        <v>2022</v>
      </c>
      <c r="B216" s="79" t="s">
        <v>1969</v>
      </c>
      <c r="C216" s="79">
        <v>70349</v>
      </c>
      <c r="D216">
        <v>70350</v>
      </c>
      <c r="E216" s="83">
        <v>0</v>
      </c>
      <c r="F216" s="83">
        <v>0</v>
      </c>
      <c r="G216" s="83">
        <v>0</v>
      </c>
      <c r="H216" s="83">
        <v>0</v>
      </c>
      <c r="I216" s="79">
        <f t="shared" si="9"/>
        <v>0</v>
      </c>
      <c r="J216" s="82">
        <v>20.476600000000001</v>
      </c>
      <c r="K216" s="64">
        <f t="shared" si="10"/>
        <v>0</v>
      </c>
      <c r="M216" s="79" t="s">
        <v>873</v>
      </c>
      <c r="N216" s="79">
        <f t="shared" si="11"/>
        <v>0</v>
      </c>
      <c r="P216" s="81"/>
      <c r="Q216" s="78"/>
      <c r="R216" s="79"/>
    </row>
    <row r="217" spans="1:18" x14ac:dyDescent="0.25">
      <c r="A217" s="79">
        <v>2022</v>
      </c>
      <c r="B217" s="79" t="s">
        <v>1969</v>
      </c>
      <c r="C217" s="79">
        <v>70355</v>
      </c>
      <c r="D217">
        <v>70356</v>
      </c>
      <c r="E217" s="83">
        <v>0</v>
      </c>
      <c r="F217" s="83">
        <v>0</v>
      </c>
      <c r="G217" s="83">
        <v>0</v>
      </c>
      <c r="H217" s="83">
        <v>0</v>
      </c>
      <c r="I217" s="79">
        <f t="shared" si="9"/>
        <v>0</v>
      </c>
      <c r="J217" s="82">
        <v>33.565199999999997</v>
      </c>
      <c r="K217" s="64">
        <f t="shared" si="10"/>
        <v>0</v>
      </c>
      <c r="M217" s="79" t="s">
        <v>721</v>
      </c>
      <c r="N217" s="79">
        <f t="shared" si="11"/>
        <v>0</v>
      </c>
      <c r="P217" s="81"/>
      <c r="Q217" s="78"/>
      <c r="R217" s="79"/>
    </row>
    <row r="218" spans="1:18" x14ac:dyDescent="0.25">
      <c r="A218" s="79">
        <v>2022</v>
      </c>
      <c r="B218" s="79" t="s">
        <v>1969</v>
      </c>
      <c r="C218" s="79">
        <v>70357</v>
      </c>
      <c r="D218">
        <v>70358</v>
      </c>
      <c r="E218" s="83">
        <v>0</v>
      </c>
      <c r="F218" s="83">
        <v>0</v>
      </c>
      <c r="G218" s="83">
        <v>0</v>
      </c>
      <c r="H218" s="83">
        <v>0</v>
      </c>
      <c r="I218" s="79">
        <f t="shared" si="9"/>
        <v>0</v>
      </c>
      <c r="J218" s="82">
        <v>20.476600000000001</v>
      </c>
      <c r="K218" s="64">
        <f t="shared" si="10"/>
        <v>0</v>
      </c>
      <c r="M218" s="79" t="s">
        <v>1639</v>
      </c>
      <c r="N218" s="79">
        <f t="shared" si="11"/>
        <v>0</v>
      </c>
      <c r="P218" s="81"/>
      <c r="Q218" s="78"/>
      <c r="R218" s="79"/>
    </row>
    <row r="219" spans="1:18" x14ac:dyDescent="0.25">
      <c r="A219" s="79">
        <v>2022</v>
      </c>
      <c r="B219" s="79" t="s">
        <v>1969</v>
      </c>
      <c r="C219" s="79">
        <v>70359</v>
      </c>
      <c r="D219">
        <v>70360</v>
      </c>
      <c r="E219" s="83">
        <v>2039510</v>
      </c>
      <c r="F219" s="83">
        <v>0</v>
      </c>
      <c r="G219" s="83">
        <v>2039510</v>
      </c>
      <c r="H219" s="83">
        <v>0</v>
      </c>
      <c r="I219" s="79">
        <f t="shared" si="9"/>
        <v>0</v>
      </c>
      <c r="J219" s="82">
        <v>33.565199999999997</v>
      </c>
      <c r="K219" s="64">
        <f t="shared" si="10"/>
        <v>0</v>
      </c>
      <c r="M219" s="79" t="s">
        <v>1933</v>
      </c>
      <c r="N219" s="79">
        <f t="shared" si="11"/>
        <v>0</v>
      </c>
      <c r="P219" s="81"/>
      <c r="Q219" s="78"/>
      <c r="R219" s="79"/>
    </row>
    <row r="220" spans="1:18" x14ac:dyDescent="0.25">
      <c r="A220" s="79">
        <v>2022</v>
      </c>
      <c r="B220" s="79" t="s">
        <v>1969</v>
      </c>
      <c r="C220" s="79">
        <v>70361</v>
      </c>
      <c r="D220">
        <v>70362</v>
      </c>
      <c r="E220" s="83">
        <v>0</v>
      </c>
      <c r="F220" s="83">
        <v>0</v>
      </c>
      <c r="G220" s="83">
        <v>0</v>
      </c>
      <c r="H220" s="83">
        <v>0</v>
      </c>
      <c r="I220" s="79">
        <f t="shared" si="9"/>
        <v>0</v>
      </c>
      <c r="J220" s="82">
        <v>20.476600000000001</v>
      </c>
      <c r="K220" s="64">
        <f t="shared" si="10"/>
        <v>0</v>
      </c>
      <c r="M220" s="79" t="s">
        <v>1561</v>
      </c>
      <c r="N220" s="79">
        <f t="shared" si="11"/>
        <v>0</v>
      </c>
      <c r="P220" s="81"/>
      <c r="Q220" s="78"/>
      <c r="R220" s="79"/>
    </row>
    <row r="221" spans="1:18" x14ac:dyDescent="0.25">
      <c r="A221" s="79">
        <v>2022</v>
      </c>
      <c r="B221" s="79" t="s">
        <v>1969</v>
      </c>
      <c r="C221" s="79">
        <v>70367</v>
      </c>
      <c r="D221">
        <v>70368</v>
      </c>
      <c r="E221" s="83">
        <v>0</v>
      </c>
      <c r="F221" s="83">
        <v>0</v>
      </c>
      <c r="G221" s="83">
        <v>0</v>
      </c>
      <c r="H221" s="83">
        <v>0</v>
      </c>
      <c r="I221" s="79">
        <f t="shared" si="9"/>
        <v>0</v>
      </c>
      <c r="J221" s="82">
        <v>33.565199999999997</v>
      </c>
      <c r="K221" s="64">
        <f t="shared" si="10"/>
        <v>0</v>
      </c>
      <c r="M221" s="79" t="s">
        <v>1369</v>
      </c>
      <c r="N221" s="79">
        <f t="shared" si="11"/>
        <v>0</v>
      </c>
      <c r="P221" s="81"/>
      <c r="Q221" s="78"/>
      <c r="R221" s="79"/>
    </row>
    <row r="222" spans="1:18" x14ac:dyDescent="0.25">
      <c r="A222" s="79">
        <v>2022</v>
      </c>
      <c r="B222" s="79" t="s">
        <v>1969</v>
      </c>
      <c r="C222" s="79">
        <v>70369</v>
      </c>
      <c r="D222">
        <v>70370</v>
      </c>
      <c r="E222" s="83">
        <v>0</v>
      </c>
      <c r="F222" s="83">
        <v>0</v>
      </c>
      <c r="G222" s="83">
        <v>0</v>
      </c>
      <c r="H222" s="83">
        <v>0</v>
      </c>
      <c r="I222" s="79">
        <f t="shared" si="9"/>
        <v>0</v>
      </c>
      <c r="J222" s="82">
        <v>20.476600000000001</v>
      </c>
      <c r="K222" s="64">
        <f t="shared" si="10"/>
        <v>0</v>
      </c>
      <c r="M222" s="79" t="s">
        <v>1907</v>
      </c>
      <c r="N222" s="79">
        <f t="shared" si="11"/>
        <v>0</v>
      </c>
      <c r="P222" s="81"/>
      <c r="Q222" s="78"/>
      <c r="R222" s="79"/>
    </row>
    <row r="223" spans="1:18" x14ac:dyDescent="0.25">
      <c r="A223" s="79">
        <v>2022</v>
      </c>
      <c r="B223" s="79" t="s">
        <v>1969</v>
      </c>
      <c r="C223" s="79">
        <v>70387</v>
      </c>
      <c r="D223">
        <v>70388</v>
      </c>
      <c r="E223" s="83">
        <v>0</v>
      </c>
      <c r="F223" s="83">
        <v>0</v>
      </c>
      <c r="G223" s="83">
        <v>0</v>
      </c>
      <c r="H223" s="83">
        <v>0</v>
      </c>
      <c r="I223" s="79">
        <f t="shared" si="9"/>
        <v>0</v>
      </c>
      <c r="J223" s="82">
        <v>33.565199999999997</v>
      </c>
      <c r="K223" s="64">
        <f t="shared" si="10"/>
        <v>0</v>
      </c>
      <c r="M223" s="79" t="s">
        <v>417</v>
      </c>
      <c r="N223" s="79">
        <f t="shared" si="11"/>
        <v>0</v>
      </c>
      <c r="P223" s="81"/>
      <c r="Q223" s="78"/>
      <c r="R223" s="79"/>
    </row>
    <row r="224" spans="1:18" x14ac:dyDescent="0.25">
      <c r="A224" s="79">
        <v>2022</v>
      </c>
      <c r="B224" s="79" t="s">
        <v>1969</v>
      </c>
      <c r="C224" s="79">
        <v>70389</v>
      </c>
      <c r="D224">
        <v>70390</v>
      </c>
      <c r="E224" s="83">
        <v>0</v>
      </c>
      <c r="F224" s="83">
        <v>0</v>
      </c>
      <c r="G224" s="83">
        <v>0</v>
      </c>
      <c r="H224" s="83">
        <v>0</v>
      </c>
      <c r="I224" s="79">
        <f t="shared" si="9"/>
        <v>0</v>
      </c>
      <c r="J224" s="82">
        <v>20.476600000000001</v>
      </c>
      <c r="K224" s="64">
        <f t="shared" si="10"/>
        <v>0</v>
      </c>
      <c r="M224" s="79" t="s">
        <v>1931</v>
      </c>
      <c r="N224" s="79">
        <f t="shared" si="11"/>
        <v>0</v>
      </c>
      <c r="P224" s="81"/>
      <c r="Q224" s="78"/>
      <c r="R224" s="79"/>
    </row>
    <row r="225" spans="1:18" x14ac:dyDescent="0.25">
      <c r="A225" s="79">
        <v>2022</v>
      </c>
      <c r="B225" s="79" t="s">
        <v>1969</v>
      </c>
      <c r="C225" s="79">
        <v>70391</v>
      </c>
      <c r="D225">
        <v>70392</v>
      </c>
      <c r="E225" s="83">
        <v>396930</v>
      </c>
      <c r="F225" s="83">
        <v>0</v>
      </c>
      <c r="G225" s="83">
        <v>396930</v>
      </c>
      <c r="H225" s="83">
        <v>0</v>
      </c>
      <c r="I225" s="79">
        <f t="shared" si="9"/>
        <v>0</v>
      </c>
      <c r="J225" s="82">
        <v>33.565199999999997</v>
      </c>
      <c r="K225" s="64">
        <f t="shared" si="10"/>
        <v>0</v>
      </c>
      <c r="M225" s="79" t="s">
        <v>1967</v>
      </c>
      <c r="N225" s="79">
        <f t="shared" si="11"/>
        <v>0</v>
      </c>
      <c r="P225" s="81"/>
      <c r="Q225" s="78"/>
      <c r="R225" s="79"/>
    </row>
    <row r="226" spans="1:18" x14ac:dyDescent="0.25">
      <c r="A226" s="79">
        <v>2022</v>
      </c>
      <c r="B226" s="79" t="s">
        <v>1969</v>
      </c>
      <c r="C226" s="79">
        <v>70411</v>
      </c>
      <c r="D226">
        <v>70412</v>
      </c>
      <c r="E226" s="83">
        <v>8011568</v>
      </c>
      <c r="F226" s="83">
        <v>0</v>
      </c>
      <c r="G226" s="83">
        <v>8011568</v>
      </c>
      <c r="H226" s="83">
        <v>0</v>
      </c>
      <c r="I226" s="79">
        <f t="shared" si="9"/>
        <v>0</v>
      </c>
      <c r="J226" s="82">
        <v>33.565199999999997</v>
      </c>
      <c r="K226" s="64">
        <f t="shared" si="10"/>
        <v>0</v>
      </c>
      <c r="M226" s="79" t="s">
        <v>1493</v>
      </c>
      <c r="N226" s="79">
        <f t="shared" si="11"/>
        <v>0</v>
      </c>
      <c r="P226" s="81"/>
      <c r="Q226" s="78"/>
      <c r="R226" s="79"/>
    </row>
    <row r="227" spans="1:18" x14ac:dyDescent="0.25">
      <c r="A227" s="79">
        <v>2022</v>
      </c>
      <c r="B227" s="79" t="s">
        <v>1969</v>
      </c>
      <c r="C227" s="79">
        <v>70413</v>
      </c>
      <c r="D227">
        <v>70414</v>
      </c>
      <c r="E227" s="83">
        <v>0</v>
      </c>
      <c r="F227" s="83">
        <v>0</v>
      </c>
      <c r="G227" s="83">
        <v>0</v>
      </c>
      <c r="H227" s="83">
        <v>0</v>
      </c>
      <c r="I227" s="79">
        <f t="shared" si="9"/>
        <v>0</v>
      </c>
      <c r="J227" s="82">
        <v>20.476600000000001</v>
      </c>
      <c r="K227" s="64">
        <f t="shared" si="10"/>
        <v>0</v>
      </c>
      <c r="M227" s="79" t="s">
        <v>1843</v>
      </c>
      <c r="N227" s="79">
        <f t="shared" si="11"/>
        <v>0</v>
      </c>
      <c r="P227" s="81"/>
      <c r="Q227" s="78"/>
      <c r="R227" s="79"/>
    </row>
    <row r="228" spans="1:18" x14ac:dyDescent="0.25">
      <c r="A228" s="79">
        <v>2022</v>
      </c>
      <c r="B228" s="79" t="s">
        <v>1969</v>
      </c>
      <c r="C228" s="79">
        <v>70424</v>
      </c>
      <c r="D228">
        <v>70425</v>
      </c>
      <c r="E228" s="83">
        <v>2235980</v>
      </c>
      <c r="F228" s="83">
        <v>66390</v>
      </c>
      <c r="G228" s="83">
        <v>2235980</v>
      </c>
      <c r="H228" s="83">
        <v>66390</v>
      </c>
      <c r="I228" s="79">
        <f t="shared" si="9"/>
        <v>0</v>
      </c>
      <c r="J228" s="82">
        <v>33.565199999999997</v>
      </c>
      <c r="K228" s="64">
        <f t="shared" si="10"/>
        <v>0</v>
      </c>
      <c r="M228" s="79" t="s">
        <v>1229</v>
      </c>
      <c r="N228" s="79">
        <f t="shared" si="11"/>
        <v>0</v>
      </c>
      <c r="P228" s="81"/>
      <c r="Q228" s="78"/>
      <c r="R228" s="79"/>
    </row>
    <row r="229" spans="1:18" x14ac:dyDescent="0.25">
      <c r="A229" s="79">
        <v>2022</v>
      </c>
      <c r="B229" s="79" t="s">
        <v>1969</v>
      </c>
      <c r="C229" s="79">
        <v>70426</v>
      </c>
      <c r="D229">
        <v>70427</v>
      </c>
      <c r="E229" s="83">
        <v>0</v>
      </c>
      <c r="F229" s="83">
        <v>0</v>
      </c>
      <c r="G229" s="83">
        <v>0</v>
      </c>
      <c r="H229" s="83">
        <v>0</v>
      </c>
      <c r="I229" s="79">
        <f t="shared" si="9"/>
        <v>0</v>
      </c>
      <c r="J229" s="82">
        <v>32.738219999999998</v>
      </c>
      <c r="K229" s="64">
        <f t="shared" si="10"/>
        <v>0</v>
      </c>
      <c r="M229" s="79" t="s">
        <v>689</v>
      </c>
      <c r="N229" s="79">
        <f t="shared" si="11"/>
        <v>0</v>
      </c>
      <c r="P229" s="81"/>
      <c r="Q229" s="78"/>
      <c r="R229" s="79"/>
    </row>
    <row r="230" spans="1:18" x14ac:dyDescent="0.25">
      <c r="A230" s="79">
        <v>2022</v>
      </c>
      <c r="B230" s="79" t="s">
        <v>1969</v>
      </c>
      <c r="C230" s="79">
        <v>70430</v>
      </c>
      <c r="D230">
        <v>70431</v>
      </c>
      <c r="E230" s="83">
        <v>0</v>
      </c>
      <c r="F230" s="83">
        <v>0</v>
      </c>
      <c r="G230" s="83">
        <v>0</v>
      </c>
      <c r="H230" s="83">
        <v>0</v>
      </c>
      <c r="I230" s="79">
        <f t="shared" si="9"/>
        <v>0</v>
      </c>
      <c r="J230" s="82">
        <v>20.476600000000001</v>
      </c>
      <c r="K230" s="64">
        <f t="shared" si="10"/>
        <v>0</v>
      </c>
      <c r="M230" s="79" t="s">
        <v>1507</v>
      </c>
      <c r="N230" s="79">
        <f t="shared" si="11"/>
        <v>0</v>
      </c>
      <c r="P230" s="81"/>
      <c r="Q230" s="78"/>
      <c r="R230" s="79"/>
    </row>
    <row r="231" spans="1:18" x14ac:dyDescent="0.25">
      <c r="A231" s="79">
        <v>2022</v>
      </c>
      <c r="B231" s="79" t="s">
        <v>1969</v>
      </c>
      <c r="C231" s="79">
        <v>70432</v>
      </c>
      <c r="D231">
        <v>70433</v>
      </c>
      <c r="E231" s="83">
        <v>0</v>
      </c>
      <c r="F231" s="83">
        <v>0</v>
      </c>
      <c r="G231" s="83">
        <v>0</v>
      </c>
      <c r="H231" s="83">
        <v>0</v>
      </c>
      <c r="I231" s="79">
        <f t="shared" si="9"/>
        <v>0</v>
      </c>
      <c r="J231" s="82">
        <v>33.565199999999997</v>
      </c>
      <c r="K231" s="64">
        <f t="shared" si="10"/>
        <v>0</v>
      </c>
      <c r="M231" s="79" t="s">
        <v>1305</v>
      </c>
      <c r="N231" s="79">
        <f t="shared" si="11"/>
        <v>0</v>
      </c>
      <c r="P231" s="81"/>
      <c r="Q231" s="78"/>
      <c r="R231" s="79"/>
    </row>
    <row r="232" spans="1:18" x14ac:dyDescent="0.25">
      <c r="A232" s="79">
        <v>2022</v>
      </c>
      <c r="B232" s="79" t="s">
        <v>1969</v>
      </c>
      <c r="C232" s="79">
        <v>70436</v>
      </c>
      <c r="D232">
        <v>70437</v>
      </c>
      <c r="E232" s="83">
        <v>212908</v>
      </c>
      <c r="F232" s="83">
        <v>0</v>
      </c>
      <c r="G232" s="83">
        <v>212908</v>
      </c>
      <c r="H232" s="83">
        <v>0</v>
      </c>
      <c r="I232" s="79">
        <f t="shared" si="9"/>
        <v>0</v>
      </c>
      <c r="J232" s="82">
        <v>33.565199999999997</v>
      </c>
      <c r="K232" s="64">
        <f t="shared" si="10"/>
        <v>0</v>
      </c>
      <c r="M232" s="79" t="s">
        <v>1409</v>
      </c>
      <c r="N232" s="79">
        <f t="shared" si="11"/>
        <v>0</v>
      </c>
      <c r="P232" s="81"/>
      <c r="Q232" s="78"/>
      <c r="R232" s="79"/>
    </row>
    <row r="233" spans="1:18" x14ac:dyDescent="0.25">
      <c r="A233" s="79">
        <v>2022</v>
      </c>
      <c r="B233" s="79" t="s">
        <v>1925</v>
      </c>
      <c r="C233" s="79">
        <v>80069</v>
      </c>
      <c r="D233">
        <v>80070</v>
      </c>
      <c r="E233" s="83">
        <v>0</v>
      </c>
      <c r="F233" s="83">
        <v>0</v>
      </c>
      <c r="G233" s="83">
        <v>0</v>
      </c>
      <c r="H233" s="83">
        <v>0</v>
      </c>
      <c r="I233" s="79">
        <f t="shared" si="9"/>
        <v>0</v>
      </c>
      <c r="J233" s="82">
        <v>32.663899999999998</v>
      </c>
      <c r="K233" s="64">
        <f t="shared" si="10"/>
        <v>0</v>
      </c>
      <c r="M233" s="79" t="s">
        <v>1421</v>
      </c>
      <c r="N233" s="79">
        <f t="shared" si="11"/>
        <v>0</v>
      </c>
      <c r="P233" s="81"/>
      <c r="Q233" s="78"/>
      <c r="R233" s="79"/>
    </row>
    <row r="234" spans="1:18" x14ac:dyDescent="0.25">
      <c r="A234" s="79">
        <v>2022</v>
      </c>
      <c r="B234" s="79" t="s">
        <v>1925</v>
      </c>
      <c r="C234" s="79">
        <v>80077</v>
      </c>
      <c r="D234">
        <v>80078</v>
      </c>
      <c r="E234" s="83">
        <v>0</v>
      </c>
      <c r="F234" s="83">
        <v>0</v>
      </c>
      <c r="G234" s="83">
        <v>0</v>
      </c>
      <c r="H234" s="83">
        <v>0</v>
      </c>
      <c r="I234" s="79">
        <f t="shared" si="9"/>
        <v>0</v>
      </c>
      <c r="J234" s="82">
        <v>21.02488</v>
      </c>
      <c r="K234" s="64">
        <f t="shared" si="10"/>
        <v>0</v>
      </c>
      <c r="M234" s="79" t="s">
        <v>1847</v>
      </c>
      <c r="N234" s="79">
        <f t="shared" si="11"/>
        <v>0</v>
      </c>
      <c r="P234" s="81"/>
      <c r="Q234" s="78"/>
      <c r="R234" s="79"/>
    </row>
    <row r="235" spans="1:18" x14ac:dyDescent="0.25">
      <c r="A235" s="79">
        <v>2022</v>
      </c>
      <c r="B235" s="79" t="s">
        <v>1925</v>
      </c>
      <c r="C235" s="79">
        <v>80079</v>
      </c>
      <c r="D235">
        <v>80080</v>
      </c>
      <c r="E235" s="83">
        <v>60052</v>
      </c>
      <c r="F235" s="83">
        <v>158991</v>
      </c>
      <c r="G235" s="83">
        <v>60052</v>
      </c>
      <c r="H235" s="83">
        <v>158991</v>
      </c>
      <c r="I235" s="79">
        <f t="shared" si="9"/>
        <v>0</v>
      </c>
      <c r="J235" s="82">
        <v>28.503160000000001</v>
      </c>
      <c r="K235" s="64">
        <f t="shared" si="10"/>
        <v>0</v>
      </c>
      <c r="M235" s="79" t="s">
        <v>1783</v>
      </c>
      <c r="N235" s="79">
        <f t="shared" si="11"/>
        <v>0</v>
      </c>
      <c r="P235" s="81"/>
      <c r="Q235" s="78"/>
      <c r="R235" s="79"/>
    </row>
    <row r="236" spans="1:18" x14ac:dyDescent="0.25">
      <c r="A236" s="79">
        <v>2022</v>
      </c>
      <c r="B236" s="79" t="s">
        <v>1925</v>
      </c>
      <c r="C236" s="79">
        <v>80081</v>
      </c>
      <c r="D236">
        <v>80082</v>
      </c>
      <c r="E236" s="83">
        <v>0</v>
      </c>
      <c r="F236" s="83">
        <v>0</v>
      </c>
      <c r="G236" s="83">
        <v>0</v>
      </c>
      <c r="H236" s="83">
        <v>0</v>
      </c>
      <c r="I236" s="79">
        <f t="shared" si="9"/>
        <v>0</v>
      </c>
      <c r="J236" s="82">
        <v>16.864139999999999</v>
      </c>
      <c r="K236" s="64">
        <f t="shared" si="10"/>
        <v>0</v>
      </c>
      <c r="M236" s="79" t="s">
        <v>1157</v>
      </c>
      <c r="N236" s="79">
        <f t="shared" si="11"/>
        <v>0</v>
      </c>
      <c r="P236" s="81"/>
      <c r="Q236" s="78"/>
      <c r="R236" s="79"/>
    </row>
    <row r="237" spans="1:18" x14ac:dyDescent="0.25">
      <c r="A237" s="79">
        <v>2022</v>
      </c>
      <c r="B237" s="79" t="s">
        <v>1925</v>
      </c>
      <c r="C237" s="79">
        <v>80087</v>
      </c>
      <c r="D237">
        <v>80088</v>
      </c>
      <c r="E237" s="83">
        <v>0</v>
      </c>
      <c r="F237" s="83">
        <v>0</v>
      </c>
      <c r="G237" s="83">
        <v>0</v>
      </c>
      <c r="H237" s="83">
        <v>0</v>
      </c>
      <c r="I237" s="79">
        <f t="shared" si="9"/>
        <v>0</v>
      </c>
      <c r="J237" s="82">
        <v>32.663899999999998</v>
      </c>
      <c r="K237" s="64">
        <f t="shared" si="10"/>
        <v>0</v>
      </c>
      <c r="M237" s="79" t="s">
        <v>1689</v>
      </c>
      <c r="N237" s="79">
        <f t="shared" si="11"/>
        <v>0</v>
      </c>
      <c r="P237" s="81"/>
      <c r="Q237" s="78"/>
      <c r="R237" s="79"/>
    </row>
    <row r="238" spans="1:18" x14ac:dyDescent="0.25">
      <c r="A238" s="79">
        <v>2022</v>
      </c>
      <c r="B238" s="79" t="s">
        <v>1925</v>
      </c>
      <c r="C238" s="79">
        <v>80089</v>
      </c>
      <c r="D238">
        <v>80090</v>
      </c>
      <c r="E238" s="83">
        <v>0</v>
      </c>
      <c r="F238" s="83">
        <v>0</v>
      </c>
      <c r="G238" s="83">
        <v>0</v>
      </c>
      <c r="H238" s="83">
        <v>0</v>
      </c>
      <c r="I238" s="79">
        <f t="shared" si="9"/>
        <v>0</v>
      </c>
      <c r="J238" s="82">
        <v>21.02488</v>
      </c>
      <c r="K238" s="64">
        <f t="shared" si="10"/>
        <v>0</v>
      </c>
      <c r="M238" s="79" t="s">
        <v>1855</v>
      </c>
      <c r="N238" s="79">
        <f t="shared" si="11"/>
        <v>0</v>
      </c>
      <c r="P238" s="81"/>
      <c r="Q238" s="78"/>
      <c r="R238" s="79"/>
    </row>
    <row r="239" spans="1:18" x14ac:dyDescent="0.25">
      <c r="A239" s="79">
        <v>2022</v>
      </c>
      <c r="B239" s="79" t="s">
        <v>1925</v>
      </c>
      <c r="C239" s="79">
        <v>80091</v>
      </c>
      <c r="D239">
        <v>80092</v>
      </c>
      <c r="E239" s="83">
        <v>0</v>
      </c>
      <c r="F239" s="83">
        <v>276572</v>
      </c>
      <c r="G239" s="83">
        <v>0</v>
      </c>
      <c r="H239" s="83">
        <v>276572</v>
      </c>
      <c r="I239" s="79">
        <f t="shared" si="9"/>
        <v>0</v>
      </c>
      <c r="J239" s="82">
        <v>20.885290000000001</v>
      </c>
      <c r="K239" s="64">
        <f t="shared" si="10"/>
        <v>0</v>
      </c>
      <c r="M239" s="79" t="s">
        <v>1297</v>
      </c>
      <c r="N239" s="79">
        <f t="shared" si="11"/>
        <v>0</v>
      </c>
      <c r="P239" s="81"/>
      <c r="Q239" s="78"/>
      <c r="R239" s="79"/>
    </row>
    <row r="240" spans="1:18" x14ac:dyDescent="0.25">
      <c r="A240" s="79">
        <v>2022</v>
      </c>
      <c r="B240" s="79" t="s">
        <v>1925</v>
      </c>
      <c r="C240" s="79">
        <v>80093</v>
      </c>
      <c r="D240">
        <v>80094</v>
      </c>
      <c r="E240" s="83">
        <v>0</v>
      </c>
      <c r="F240" s="83">
        <v>576719</v>
      </c>
      <c r="G240" s="83">
        <v>0</v>
      </c>
      <c r="H240" s="83">
        <v>576719</v>
      </c>
      <c r="I240" s="79">
        <f t="shared" si="9"/>
        <v>0</v>
      </c>
      <c r="J240" s="82">
        <v>16.724550000000001</v>
      </c>
      <c r="K240" s="64">
        <f t="shared" si="10"/>
        <v>0</v>
      </c>
      <c r="M240" s="79" t="s">
        <v>1115</v>
      </c>
      <c r="N240" s="79">
        <f t="shared" si="11"/>
        <v>0</v>
      </c>
      <c r="P240" s="81"/>
      <c r="Q240" s="78"/>
      <c r="R240" s="79"/>
    </row>
    <row r="241" spans="1:18" x14ac:dyDescent="0.25">
      <c r="A241" s="79">
        <v>2022</v>
      </c>
      <c r="B241" s="79" t="s">
        <v>1925</v>
      </c>
      <c r="C241" s="79">
        <v>80112</v>
      </c>
      <c r="D241">
        <v>80113</v>
      </c>
      <c r="E241" s="83">
        <v>0</v>
      </c>
      <c r="F241" s="83">
        <v>0</v>
      </c>
      <c r="G241" s="83">
        <v>0</v>
      </c>
      <c r="H241" s="83">
        <v>0</v>
      </c>
      <c r="I241" s="79">
        <f t="shared" si="9"/>
        <v>0</v>
      </c>
      <c r="J241" s="82">
        <v>32.663899999999998</v>
      </c>
      <c r="K241" s="64">
        <f t="shared" si="10"/>
        <v>0</v>
      </c>
      <c r="M241" s="79" t="s">
        <v>1007</v>
      </c>
      <c r="N241" s="79">
        <f t="shared" si="11"/>
        <v>0</v>
      </c>
      <c r="P241" s="81"/>
      <c r="Q241" s="78"/>
      <c r="R241" s="79"/>
    </row>
    <row r="242" spans="1:18" x14ac:dyDescent="0.25">
      <c r="A242" s="79">
        <v>2022</v>
      </c>
      <c r="B242" s="79" t="s">
        <v>1925</v>
      </c>
      <c r="C242" s="79">
        <v>80114</v>
      </c>
      <c r="D242">
        <v>80115</v>
      </c>
      <c r="E242" s="83">
        <v>0</v>
      </c>
      <c r="F242" s="83">
        <v>0</v>
      </c>
      <c r="G242" s="83">
        <v>0</v>
      </c>
      <c r="H242" s="83">
        <v>0</v>
      </c>
      <c r="I242" s="79">
        <f t="shared" si="9"/>
        <v>0</v>
      </c>
      <c r="J242" s="82">
        <v>21.02488</v>
      </c>
      <c r="K242" s="64">
        <f t="shared" si="10"/>
        <v>0</v>
      </c>
      <c r="M242" s="79" t="s">
        <v>1917</v>
      </c>
      <c r="N242" s="79">
        <f t="shared" si="11"/>
        <v>3982</v>
      </c>
      <c r="P242" s="81"/>
      <c r="Q242" s="78"/>
      <c r="R242" s="79"/>
    </row>
    <row r="243" spans="1:18" x14ac:dyDescent="0.25">
      <c r="A243" s="79">
        <v>2022</v>
      </c>
      <c r="B243" s="79" t="s">
        <v>1925</v>
      </c>
      <c r="C243" s="79">
        <v>80117</v>
      </c>
      <c r="D243">
        <v>80118</v>
      </c>
      <c r="E243" s="83">
        <v>0</v>
      </c>
      <c r="F243" s="83">
        <v>0</v>
      </c>
      <c r="G243" s="83">
        <v>0</v>
      </c>
      <c r="H243" s="83">
        <v>0</v>
      </c>
      <c r="I243" s="79">
        <f t="shared" si="9"/>
        <v>0</v>
      </c>
      <c r="J243" s="82">
        <v>32.663899999999998</v>
      </c>
      <c r="K243" s="64">
        <f t="shared" si="10"/>
        <v>0</v>
      </c>
      <c r="M243" s="79" t="s">
        <v>1923</v>
      </c>
      <c r="N243" s="79">
        <f t="shared" si="11"/>
        <v>11230</v>
      </c>
      <c r="P243" s="81"/>
      <c r="Q243" s="78"/>
      <c r="R243" s="79"/>
    </row>
    <row r="244" spans="1:18" x14ac:dyDescent="0.25">
      <c r="A244" s="79">
        <v>2022</v>
      </c>
      <c r="B244" s="79" t="s">
        <v>1925</v>
      </c>
      <c r="C244" s="79">
        <v>80119</v>
      </c>
      <c r="D244">
        <v>80120</v>
      </c>
      <c r="E244" s="83">
        <v>0</v>
      </c>
      <c r="F244" s="83">
        <v>0</v>
      </c>
      <c r="G244" s="83">
        <v>0</v>
      </c>
      <c r="H244" s="83">
        <v>0</v>
      </c>
      <c r="I244" s="79">
        <f t="shared" si="9"/>
        <v>0</v>
      </c>
      <c r="J244" s="82">
        <v>21.02488</v>
      </c>
      <c r="K244" s="64">
        <f t="shared" si="10"/>
        <v>0</v>
      </c>
      <c r="M244" s="79" t="s">
        <v>1093</v>
      </c>
      <c r="N244" s="79">
        <f t="shared" si="11"/>
        <v>0</v>
      </c>
      <c r="P244" s="81"/>
      <c r="Q244" s="78"/>
      <c r="R244" s="79"/>
    </row>
    <row r="245" spans="1:18" x14ac:dyDescent="0.25">
      <c r="A245" s="79">
        <v>2022</v>
      </c>
      <c r="B245" s="79" t="s">
        <v>1925</v>
      </c>
      <c r="C245" s="79">
        <v>80132</v>
      </c>
      <c r="D245">
        <v>80133</v>
      </c>
      <c r="E245" s="83">
        <v>0</v>
      </c>
      <c r="F245" s="83">
        <v>0</v>
      </c>
      <c r="G245" s="83">
        <v>0</v>
      </c>
      <c r="H245" s="83">
        <v>0</v>
      </c>
      <c r="I245" s="79">
        <f t="shared" si="9"/>
        <v>0</v>
      </c>
      <c r="J245" s="82">
        <v>32.663899999999998</v>
      </c>
      <c r="K245" s="64">
        <f t="shared" si="10"/>
        <v>0</v>
      </c>
      <c r="M245" s="79" t="s">
        <v>1975</v>
      </c>
      <c r="N245" s="79">
        <f t="shared" si="11"/>
        <v>0</v>
      </c>
      <c r="P245" s="81"/>
      <c r="Q245" s="78"/>
      <c r="R245" s="79"/>
    </row>
    <row r="246" spans="1:18" x14ac:dyDescent="0.25">
      <c r="A246" s="79">
        <v>2022</v>
      </c>
      <c r="B246" s="79" t="s">
        <v>1925</v>
      </c>
      <c r="C246" s="79">
        <v>80145</v>
      </c>
      <c r="D246">
        <v>80146</v>
      </c>
      <c r="E246" s="83">
        <v>0</v>
      </c>
      <c r="F246" s="83">
        <v>0</v>
      </c>
      <c r="G246" s="83">
        <v>0</v>
      </c>
      <c r="H246" s="83">
        <v>0</v>
      </c>
      <c r="I246" s="79">
        <f t="shared" si="9"/>
        <v>0</v>
      </c>
      <c r="J246" s="82">
        <v>32.663899999999998</v>
      </c>
      <c r="K246" s="64">
        <f t="shared" si="10"/>
        <v>0</v>
      </c>
      <c r="M246" s="79" t="s">
        <v>1669</v>
      </c>
      <c r="N246" s="79">
        <f t="shared" si="11"/>
        <v>0</v>
      </c>
      <c r="P246" s="81"/>
      <c r="Q246" s="78"/>
      <c r="R246" s="79"/>
    </row>
    <row r="247" spans="1:18" x14ac:dyDescent="0.25">
      <c r="A247" s="79">
        <v>2022</v>
      </c>
      <c r="B247" s="79" t="s">
        <v>439</v>
      </c>
      <c r="C247" s="79">
        <v>80138</v>
      </c>
      <c r="D247">
        <v>80139</v>
      </c>
      <c r="E247" s="83">
        <v>2237559</v>
      </c>
      <c r="F247" s="83">
        <v>0</v>
      </c>
      <c r="G247" s="83">
        <v>2237559</v>
      </c>
      <c r="H247" s="83">
        <v>0</v>
      </c>
      <c r="I247" s="79">
        <f t="shared" si="9"/>
        <v>0</v>
      </c>
      <c r="J247" s="82">
        <v>22.931830000000001</v>
      </c>
      <c r="K247" s="64">
        <f t="shared" si="10"/>
        <v>0</v>
      </c>
      <c r="M247" s="79" t="s">
        <v>1497</v>
      </c>
      <c r="N247" s="79">
        <f t="shared" si="11"/>
        <v>0</v>
      </c>
      <c r="P247" s="81"/>
      <c r="Q247" s="78"/>
      <c r="R247" s="79"/>
    </row>
    <row r="248" spans="1:18" x14ac:dyDescent="0.25">
      <c r="A248" s="79">
        <v>2022</v>
      </c>
      <c r="B248" s="79" t="s">
        <v>439</v>
      </c>
      <c r="C248" s="79">
        <v>80140</v>
      </c>
      <c r="D248">
        <v>80141</v>
      </c>
      <c r="E248" s="83">
        <v>0</v>
      </c>
      <c r="F248" s="83">
        <v>0</v>
      </c>
      <c r="G248" s="83">
        <v>0</v>
      </c>
      <c r="H248" s="83">
        <v>0</v>
      </c>
      <c r="I248" s="79">
        <f t="shared" si="9"/>
        <v>0</v>
      </c>
      <c r="J248" s="82">
        <v>16.861139999999999</v>
      </c>
      <c r="K248" s="64">
        <f t="shared" si="10"/>
        <v>0</v>
      </c>
      <c r="M248" s="79" t="s">
        <v>1259</v>
      </c>
      <c r="N248" s="79">
        <f t="shared" si="11"/>
        <v>0</v>
      </c>
      <c r="P248" s="81"/>
      <c r="Q248" s="78"/>
      <c r="R248" s="79"/>
    </row>
    <row r="249" spans="1:18" x14ac:dyDescent="0.25">
      <c r="A249" s="79">
        <v>2022</v>
      </c>
      <c r="B249" s="79" t="s">
        <v>439</v>
      </c>
      <c r="C249" s="79">
        <v>80147</v>
      </c>
      <c r="D249">
        <v>80148</v>
      </c>
      <c r="E249" s="83">
        <v>0</v>
      </c>
      <c r="F249" s="83">
        <v>0</v>
      </c>
      <c r="G249" s="83">
        <v>0</v>
      </c>
      <c r="H249" s="83">
        <v>0</v>
      </c>
      <c r="I249" s="79">
        <f t="shared" si="9"/>
        <v>0</v>
      </c>
      <c r="J249" s="82">
        <v>16.71041</v>
      </c>
      <c r="K249" s="64">
        <f t="shared" si="10"/>
        <v>0</v>
      </c>
      <c r="M249" s="79" t="s">
        <v>1491</v>
      </c>
      <c r="N249" s="79">
        <f t="shared" si="11"/>
        <v>0</v>
      </c>
      <c r="P249" s="81"/>
      <c r="Q249" s="78"/>
      <c r="R249" s="79"/>
    </row>
    <row r="250" spans="1:18" x14ac:dyDescent="0.25">
      <c r="A250" s="79">
        <v>2022</v>
      </c>
      <c r="B250" s="79" t="s">
        <v>1695</v>
      </c>
      <c r="C250" s="79">
        <v>80097</v>
      </c>
      <c r="D250">
        <v>80098</v>
      </c>
      <c r="E250" s="83">
        <v>0</v>
      </c>
      <c r="F250" s="83">
        <v>0</v>
      </c>
      <c r="G250" s="83">
        <v>0</v>
      </c>
      <c r="H250" s="83">
        <v>0</v>
      </c>
      <c r="I250" s="79">
        <f t="shared" si="9"/>
        <v>0</v>
      </c>
      <c r="J250" s="82">
        <v>30.019380000000002</v>
      </c>
      <c r="K250" s="64">
        <f t="shared" si="10"/>
        <v>0</v>
      </c>
      <c r="M250" s="79" t="s">
        <v>1359</v>
      </c>
      <c r="N250" s="79">
        <f t="shared" si="11"/>
        <v>0</v>
      </c>
      <c r="P250" s="81"/>
      <c r="Q250" s="78"/>
      <c r="R250" s="79"/>
    </row>
    <row r="251" spans="1:18" x14ac:dyDescent="0.25">
      <c r="A251" s="79">
        <v>2022</v>
      </c>
      <c r="B251" s="79" t="s">
        <v>1695</v>
      </c>
      <c r="C251" s="79">
        <v>80099</v>
      </c>
      <c r="D251">
        <v>80100</v>
      </c>
      <c r="E251" s="83">
        <v>0</v>
      </c>
      <c r="F251" s="83">
        <v>0</v>
      </c>
      <c r="G251" s="83">
        <v>0</v>
      </c>
      <c r="H251" s="83">
        <v>0</v>
      </c>
      <c r="I251" s="79">
        <f t="shared" si="9"/>
        <v>0</v>
      </c>
      <c r="J251" s="82">
        <v>21.104849999999999</v>
      </c>
      <c r="K251" s="64">
        <f t="shared" si="10"/>
        <v>0</v>
      </c>
      <c r="M251" s="79" t="s">
        <v>1867</v>
      </c>
      <c r="N251" s="79">
        <f t="shared" si="11"/>
        <v>0</v>
      </c>
      <c r="P251" s="81"/>
      <c r="Q251" s="78"/>
      <c r="R251" s="79"/>
    </row>
    <row r="252" spans="1:18" x14ac:dyDescent="0.25">
      <c r="A252" s="79">
        <v>2022</v>
      </c>
      <c r="B252" s="79" t="s">
        <v>1695</v>
      </c>
      <c r="C252" s="79">
        <v>80136</v>
      </c>
      <c r="D252">
        <v>80137</v>
      </c>
      <c r="E252" s="83">
        <v>0</v>
      </c>
      <c r="F252" s="83">
        <v>0</v>
      </c>
      <c r="G252" s="83">
        <v>0</v>
      </c>
      <c r="H252" s="83">
        <v>0</v>
      </c>
      <c r="I252" s="79">
        <f t="shared" si="9"/>
        <v>0</v>
      </c>
      <c r="J252" s="82">
        <v>30.019380000000002</v>
      </c>
      <c r="K252" s="64">
        <f t="shared" si="10"/>
        <v>0</v>
      </c>
      <c r="M252" s="79" t="s">
        <v>1653</v>
      </c>
      <c r="N252" s="79">
        <f t="shared" si="11"/>
        <v>0</v>
      </c>
      <c r="P252" s="81"/>
      <c r="Q252" s="78"/>
      <c r="R252" s="79"/>
    </row>
    <row r="253" spans="1:18" x14ac:dyDescent="0.25">
      <c r="A253" s="79">
        <v>2022</v>
      </c>
      <c r="B253" s="79" t="s">
        <v>1695</v>
      </c>
      <c r="C253" s="79">
        <v>80149</v>
      </c>
      <c r="D253">
        <v>80150</v>
      </c>
      <c r="E253" s="83">
        <v>0</v>
      </c>
      <c r="F253" s="83">
        <v>0</v>
      </c>
      <c r="G253" s="83">
        <v>0</v>
      </c>
      <c r="H253" s="83">
        <v>0</v>
      </c>
      <c r="I253" s="79">
        <f t="shared" si="9"/>
        <v>0</v>
      </c>
      <c r="J253" s="82">
        <v>21.104849999999999</v>
      </c>
      <c r="K253" s="64">
        <f t="shared" si="10"/>
        <v>0</v>
      </c>
      <c r="M253" s="79" t="s">
        <v>1943</v>
      </c>
      <c r="N253" s="79">
        <f t="shared" si="11"/>
        <v>0</v>
      </c>
      <c r="P253" s="81"/>
      <c r="Q253" s="78"/>
      <c r="R253" s="79"/>
    </row>
    <row r="254" spans="1:18" x14ac:dyDescent="0.25">
      <c r="A254" s="79">
        <v>2022</v>
      </c>
      <c r="B254" s="79" t="s">
        <v>1695</v>
      </c>
      <c r="C254" s="79">
        <v>80151</v>
      </c>
      <c r="D254">
        <v>80152</v>
      </c>
      <c r="E254" s="83">
        <v>0</v>
      </c>
      <c r="F254" s="83">
        <v>0</v>
      </c>
      <c r="G254" s="83">
        <v>0</v>
      </c>
      <c r="H254" s="83">
        <v>0</v>
      </c>
      <c r="I254" s="79">
        <f t="shared" si="9"/>
        <v>0</v>
      </c>
      <c r="J254" s="82">
        <v>30.019380000000002</v>
      </c>
      <c r="K254" s="64">
        <f t="shared" si="10"/>
        <v>0</v>
      </c>
      <c r="M254" s="79" t="s">
        <v>1775</v>
      </c>
      <c r="N254" s="79">
        <f t="shared" si="11"/>
        <v>0</v>
      </c>
      <c r="P254" s="81"/>
      <c r="Q254" s="78"/>
      <c r="R254" s="79"/>
    </row>
    <row r="255" spans="1:18" x14ac:dyDescent="0.25">
      <c r="A255" s="79">
        <v>2022</v>
      </c>
      <c r="B255" s="79" t="s">
        <v>1615</v>
      </c>
      <c r="C255" s="79">
        <v>90069</v>
      </c>
      <c r="D255">
        <v>90070</v>
      </c>
      <c r="E255" s="83">
        <v>988291</v>
      </c>
      <c r="F255" s="83">
        <v>235139</v>
      </c>
      <c r="G255" s="83">
        <v>988291</v>
      </c>
      <c r="H255" s="83">
        <v>235139</v>
      </c>
      <c r="I255" s="79">
        <f t="shared" si="9"/>
        <v>0</v>
      </c>
      <c r="J255" s="82">
        <v>23.969850000000001</v>
      </c>
      <c r="K255" s="64">
        <f t="shared" si="10"/>
        <v>0</v>
      </c>
      <c r="M255" s="79" t="s">
        <v>1149</v>
      </c>
      <c r="N255" s="79">
        <f t="shared" si="11"/>
        <v>0</v>
      </c>
      <c r="P255" s="81"/>
      <c r="Q255" s="78"/>
      <c r="R255" s="79"/>
    </row>
    <row r="256" spans="1:18" x14ac:dyDescent="0.25">
      <c r="A256" s="79">
        <v>2022</v>
      </c>
      <c r="B256" s="79" t="s">
        <v>1615</v>
      </c>
      <c r="C256" s="79">
        <v>90079</v>
      </c>
      <c r="D256">
        <v>90080</v>
      </c>
      <c r="E256" s="83">
        <v>0</v>
      </c>
      <c r="F256" s="83">
        <v>0</v>
      </c>
      <c r="G256" s="83">
        <v>0</v>
      </c>
      <c r="H256" s="83">
        <v>0</v>
      </c>
      <c r="I256" s="79">
        <f t="shared" si="9"/>
        <v>0</v>
      </c>
      <c r="J256" s="82">
        <v>19.555779999999999</v>
      </c>
      <c r="K256" s="64">
        <f t="shared" si="10"/>
        <v>0</v>
      </c>
      <c r="M256" s="79" t="s">
        <v>1637</v>
      </c>
      <c r="N256" s="79">
        <f t="shared" si="11"/>
        <v>0</v>
      </c>
      <c r="P256" s="81"/>
      <c r="Q256" s="78"/>
      <c r="R256" s="79"/>
    </row>
    <row r="257" spans="1:18" x14ac:dyDescent="0.25">
      <c r="A257" s="79">
        <v>2022</v>
      </c>
      <c r="B257" s="79" t="s">
        <v>1615</v>
      </c>
      <c r="C257" s="79">
        <v>90153</v>
      </c>
      <c r="D257">
        <v>90154</v>
      </c>
      <c r="E257" s="83">
        <v>561046</v>
      </c>
      <c r="F257" s="83">
        <v>0</v>
      </c>
      <c r="G257" s="83">
        <v>561046</v>
      </c>
      <c r="H257" s="83">
        <v>0</v>
      </c>
      <c r="I257" s="79">
        <f t="shared" si="9"/>
        <v>0</v>
      </c>
      <c r="J257" s="82">
        <v>23.969850000000001</v>
      </c>
      <c r="K257" s="64">
        <f t="shared" si="10"/>
        <v>0</v>
      </c>
      <c r="M257" s="79" t="s">
        <v>1655</v>
      </c>
      <c r="N257" s="79">
        <f t="shared" si="11"/>
        <v>0</v>
      </c>
      <c r="P257" s="81"/>
      <c r="Q257" s="78"/>
      <c r="R257" s="79"/>
    </row>
    <row r="258" spans="1:18" x14ac:dyDescent="0.25">
      <c r="A258" s="79">
        <v>2022</v>
      </c>
      <c r="B258" s="79" t="s">
        <v>1615</v>
      </c>
      <c r="C258" s="79">
        <v>90155</v>
      </c>
      <c r="D258">
        <v>90156</v>
      </c>
      <c r="E258" s="83">
        <v>0</v>
      </c>
      <c r="F258" s="83">
        <v>0</v>
      </c>
      <c r="G258" s="83">
        <v>0</v>
      </c>
      <c r="H258" s="83">
        <v>0</v>
      </c>
      <c r="I258" s="79">
        <f t="shared" si="9"/>
        <v>0</v>
      </c>
      <c r="J258" s="82">
        <v>19.555779999999999</v>
      </c>
      <c r="K258" s="64">
        <f t="shared" si="10"/>
        <v>0</v>
      </c>
      <c r="M258" s="79" t="s">
        <v>1343</v>
      </c>
      <c r="N258" s="79">
        <f t="shared" si="11"/>
        <v>0</v>
      </c>
      <c r="P258" s="81"/>
      <c r="Q258" s="78"/>
      <c r="R258" s="79"/>
    </row>
    <row r="259" spans="1:18" x14ac:dyDescent="0.25">
      <c r="A259" s="79">
        <v>2022</v>
      </c>
      <c r="B259" s="79" t="s">
        <v>1615</v>
      </c>
      <c r="C259" s="79">
        <v>90157</v>
      </c>
      <c r="D259">
        <v>90158</v>
      </c>
      <c r="E259" s="83">
        <v>0</v>
      </c>
      <c r="F259" s="83">
        <v>0</v>
      </c>
      <c r="G259" s="83">
        <v>0</v>
      </c>
      <c r="H259" s="83">
        <v>0</v>
      </c>
      <c r="I259" s="79">
        <f t="shared" ref="I259:I322" si="12">SUM(E259:F259)-SUM(G259:H259)</f>
        <v>0</v>
      </c>
      <c r="J259" s="82">
        <v>23.969850000000001</v>
      </c>
      <c r="K259" s="64">
        <f t="shared" ref="K259:K322" si="13">ROUND((I259/1000)*J259,0)</f>
        <v>0</v>
      </c>
      <c r="M259" s="79" t="s">
        <v>1681</v>
      </c>
      <c r="N259" s="79">
        <f t="shared" si="11"/>
        <v>0</v>
      </c>
      <c r="P259" s="81"/>
      <c r="Q259" s="78"/>
      <c r="R259" s="79"/>
    </row>
    <row r="260" spans="1:18" x14ac:dyDescent="0.25">
      <c r="A260" s="79">
        <v>2022</v>
      </c>
      <c r="B260" s="79" t="s">
        <v>1311</v>
      </c>
      <c r="C260" s="79">
        <v>70185</v>
      </c>
      <c r="D260">
        <v>70186</v>
      </c>
      <c r="E260" s="83">
        <v>0</v>
      </c>
      <c r="F260" s="83">
        <v>0</v>
      </c>
      <c r="G260" s="83">
        <v>0</v>
      </c>
      <c r="H260" s="83">
        <v>0</v>
      </c>
      <c r="I260" s="79">
        <f t="shared" si="12"/>
        <v>0</v>
      </c>
      <c r="J260" s="82">
        <v>27.519639999999999</v>
      </c>
      <c r="K260" s="64">
        <f t="shared" si="13"/>
        <v>0</v>
      </c>
      <c r="M260" s="79" t="s">
        <v>1813</v>
      </c>
      <c r="N260" s="79">
        <f t="shared" ref="N260:N323" si="14">SUMIF($B$3:$B$3756,$M260,$K$3:$K$3756)</f>
        <v>0</v>
      </c>
      <c r="P260" s="81"/>
      <c r="Q260" s="78"/>
      <c r="R260" s="79"/>
    </row>
    <row r="261" spans="1:18" x14ac:dyDescent="0.25">
      <c r="A261" s="79">
        <v>2022</v>
      </c>
      <c r="B261" s="79" t="s">
        <v>1311</v>
      </c>
      <c r="C261" s="79">
        <v>70187</v>
      </c>
      <c r="D261">
        <v>70188</v>
      </c>
      <c r="E261" s="83">
        <v>0</v>
      </c>
      <c r="F261" s="83">
        <v>0</v>
      </c>
      <c r="G261" s="83">
        <v>0</v>
      </c>
      <c r="H261" s="83">
        <v>0</v>
      </c>
      <c r="I261" s="79">
        <f t="shared" si="12"/>
        <v>0</v>
      </c>
      <c r="J261" s="82">
        <v>20.012</v>
      </c>
      <c r="K261" s="64">
        <f t="shared" si="13"/>
        <v>0</v>
      </c>
      <c r="M261" s="79" t="s">
        <v>1069</v>
      </c>
      <c r="N261" s="79">
        <f t="shared" si="14"/>
        <v>0</v>
      </c>
      <c r="P261" s="81"/>
      <c r="Q261" s="78"/>
      <c r="R261" s="79"/>
    </row>
    <row r="262" spans="1:18" x14ac:dyDescent="0.25">
      <c r="A262" s="79">
        <v>2022</v>
      </c>
      <c r="B262" s="79" t="s">
        <v>1311</v>
      </c>
      <c r="C262" s="79">
        <v>90095</v>
      </c>
      <c r="D262">
        <v>90096</v>
      </c>
      <c r="E262" s="83">
        <v>0</v>
      </c>
      <c r="F262" s="83">
        <v>0</v>
      </c>
      <c r="G262" s="83">
        <v>0</v>
      </c>
      <c r="H262" s="83">
        <v>0</v>
      </c>
      <c r="I262" s="79">
        <f t="shared" si="12"/>
        <v>0</v>
      </c>
      <c r="J262" s="82">
        <v>26.648959999999999</v>
      </c>
      <c r="K262" s="64">
        <f t="shared" si="13"/>
        <v>0</v>
      </c>
      <c r="M262" s="79" t="s">
        <v>1459</v>
      </c>
      <c r="N262" s="79">
        <f t="shared" si="14"/>
        <v>15768</v>
      </c>
      <c r="P262" s="81"/>
      <c r="Q262" s="78"/>
      <c r="R262" s="79"/>
    </row>
    <row r="263" spans="1:18" x14ac:dyDescent="0.25">
      <c r="A263" s="79">
        <v>2022</v>
      </c>
      <c r="B263" s="79" t="s">
        <v>1311</v>
      </c>
      <c r="C263" s="79">
        <v>90097</v>
      </c>
      <c r="D263">
        <v>90098</v>
      </c>
      <c r="E263" s="83">
        <v>0</v>
      </c>
      <c r="F263" s="83">
        <v>0</v>
      </c>
      <c r="G263" s="83">
        <v>0</v>
      </c>
      <c r="H263" s="83">
        <v>0</v>
      </c>
      <c r="I263" s="79">
        <f t="shared" si="12"/>
        <v>0</v>
      </c>
      <c r="J263" s="82">
        <v>19.14132</v>
      </c>
      <c r="K263" s="64">
        <f t="shared" si="13"/>
        <v>0</v>
      </c>
      <c r="M263" s="79" t="s">
        <v>1345</v>
      </c>
      <c r="N263" s="79">
        <f t="shared" si="14"/>
        <v>4150</v>
      </c>
      <c r="P263" s="81"/>
      <c r="Q263" s="78"/>
      <c r="R263" s="79"/>
    </row>
    <row r="264" spans="1:18" x14ac:dyDescent="0.25">
      <c r="A264" s="79">
        <v>2022</v>
      </c>
      <c r="B264" s="79" t="s">
        <v>1311</v>
      </c>
      <c r="C264" s="79">
        <v>90172</v>
      </c>
      <c r="D264">
        <v>90173</v>
      </c>
      <c r="E264" s="83">
        <v>0</v>
      </c>
      <c r="F264" s="83">
        <v>0</v>
      </c>
      <c r="G264" s="83">
        <v>0</v>
      </c>
      <c r="H264" s="83">
        <v>0</v>
      </c>
      <c r="I264" s="79">
        <f t="shared" si="12"/>
        <v>0</v>
      </c>
      <c r="J264" s="82">
        <v>26.648959999999999</v>
      </c>
      <c r="K264" s="64">
        <f t="shared" si="13"/>
        <v>0</v>
      </c>
      <c r="M264" s="79" t="s">
        <v>1289</v>
      </c>
      <c r="N264" s="79">
        <f t="shared" si="14"/>
        <v>0</v>
      </c>
      <c r="P264" s="81"/>
      <c r="Q264" s="78"/>
      <c r="R264" s="79"/>
    </row>
    <row r="265" spans="1:18" x14ac:dyDescent="0.25">
      <c r="A265" s="79">
        <v>2022</v>
      </c>
      <c r="B265" s="79" t="s">
        <v>1311</v>
      </c>
      <c r="C265" s="79">
        <v>90174</v>
      </c>
      <c r="D265">
        <v>90175</v>
      </c>
      <c r="E265" s="83">
        <v>0</v>
      </c>
      <c r="F265" s="83">
        <v>0</v>
      </c>
      <c r="G265" s="83">
        <v>0</v>
      </c>
      <c r="H265" s="83">
        <v>0</v>
      </c>
      <c r="I265" s="79">
        <f t="shared" si="12"/>
        <v>0</v>
      </c>
      <c r="J265" s="82">
        <v>19.14132</v>
      </c>
      <c r="K265" s="64">
        <f t="shared" si="13"/>
        <v>0</v>
      </c>
      <c r="M265" s="79" t="s">
        <v>693</v>
      </c>
      <c r="N265" s="79">
        <f t="shared" si="14"/>
        <v>0</v>
      </c>
      <c r="P265" s="81"/>
      <c r="Q265" s="78"/>
      <c r="R265" s="79"/>
    </row>
    <row r="266" spans="1:18" x14ac:dyDescent="0.25">
      <c r="A266" s="79">
        <v>2022</v>
      </c>
      <c r="B266" s="79" t="s">
        <v>1287</v>
      </c>
      <c r="C266" s="79">
        <v>90135</v>
      </c>
      <c r="D266">
        <v>90136</v>
      </c>
      <c r="E266" s="83">
        <v>66897</v>
      </c>
      <c r="F266" s="83">
        <v>0</v>
      </c>
      <c r="G266" s="83">
        <v>66897</v>
      </c>
      <c r="H266" s="83">
        <v>0</v>
      </c>
      <c r="I266" s="79">
        <f t="shared" si="12"/>
        <v>0</v>
      </c>
      <c r="J266" s="82">
        <v>26.674610000000001</v>
      </c>
      <c r="K266" s="64">
        <f t="shared" si="13"/>
        <v>0</v>
      </c>
      <c r="M266" s="79" t="s">
        <v>1733</v>
      </c>
      <c r="N266" s="79">
        <f t="shared" si="14"/>
        <v>-27705</v>
      </c>
      <c r="P266" s="81"/>
      <c r="Q266" s="78"/>
      <c r="R266" s="79"/>
    </row>
    <row r="267" spans="1:18" x14ac:dyDescent="0.25">
      <c r="A267" s="79">
        <v>2022</v>
      </c>
      <c r="B267" s="79" t="s">
        <v>1677</v>
      </c>
      <c r="C267" s="79">
        <v>90054</v>
      </c>
      <c r="D267">
        <v>90094</v>
      </c>
      <c r="E267" s="83">
        <v>1342997</v>
      </c>
      <c r="F267" s="83">
        <v>688531</v>
      </c>
      <c r="G267" s="83">
        <v>1342997</v>
      </c>
      <c r="H267" s="83">
        <v>688531</v>
      </c>
      <c r="I267" s="79">
        <f t="shared" si="12"/>
        <v>0</v>
      </c>
      <c r="J267" s="82">
        <v>28.20025</v>
      </c>
      <c r="K267" s="64">
        <f t="shared" si="13"/>
        <v>0</v>
      </c>
      <c r="M267" s="79" t="s">
        <v>1525</v>
      </c>
      <c r="N267" s="79">
        <f t="shared" si="14"/>
        <v>0</v>
      </c>
      <c r="P267" s="81"/>
      <c r="Q267" s="78"/>
      <c r="R267" s="79"/>
    </row>
    <row r="268" spans="1:18" x14ac:dyDescent="0.25">
      <c r="A268" s="79">
        <v>2022</v>
      </c>
      <c r="B268" s="79" t="s">
        <v>1677</v>
      </c>
      <c r="C268" s="79">
        <v>90065</v>
      </c>
      <c r="D268">
        <v>90105</v>
      </c>
      <c r="E268" s="83">
        <v>0</v>
      </c>
      <c r="F268" s="83">
        <v>0</v>
      </c>
      <c r="G268" s="83">
        <v>0</v>
      </c>
      <c r="H268" s="83">
        <v>0</v>
      </c>
      <c r="I268" s="79">
        <f t="shared" si="12"/>
        <v>0</v>
      </c>
      <c r="J268" s="82">
        <v>18.657039999999999</v>
      </c>
      <c r="K268" s="64">
        <f t="shared" si="13"/>
        <v>0</v>
      </c>
      <c r="M268" s="79" t="s">
        <v>341</v>
      </c>
      <c r="N268" s="79">
        <f t="shared" si="14"/>
        <v>0</v>
      </c>
      <c r="P268" s="81"/>
      <c r="Q268" s="78"/>
      <c r="R268" s="79"/>
    </row>
    <row r="269" spans="1:18" x14ac:dyDescent="0.25">
      <c r="A269" s="79">
        <v>2022</v>
      </c>
      <c r="B269" s="79" t="s">
        <v>1677</v>
      </c>
      <c r="C269" s="79">
        <v>90176</v>
      </c>
      <c r="D269">
        <v>90177</v>
      </c>
      <c r="E269" s="83">
        <v>0</v>
      </c>
      <c r="F269" s="83">
        <v>0</v>
      </c>
      <c r="G269" s="83">
        <v>0</v>
      </c>
      <c r="H269" s="83">
        <v>0</v>
      </c>
      <c r="I269" s="79">
        <f t="shared" si="12"/>
        <v>0</v>
      </c>
      <c r="J269" s="82">
        <v>28.20025</v>
      </c>
      <c r="K269" s="64">
        <f t="shared" si="13"/>
        <v>0</v>
      </c>
      <c r="M269" s="79" t="s">
        <v>1819</v>
      </c>
      <c r="N269" s="79">
        <f t="shared" si="14"/>
        <v>37020</v>
      </c>
      <c r="P269" s="81"/>
      <c r="Q269" s="78"/>
      <c r="R269" s="79"/>
    </row>
    <row r="270" spans="1:18" x14ac:dyDescent="0.25">
      <c r="A270" s="79">
        <v>2022</v>
      </c>
      <c r="B270" s="79" t="s">
        <v>1677</v>
      </c>
      <c r="C270" s="79">
        <v>330130</v>
      </c>
      <c r="D270">
        <v>330131</v>
      </c>
      <c r="E270" s="83">
        <v>0</v>
      </c>
      <c r="F270" s="83">
        <v>0</v>
      </c>
      <c r="G270" s="83">
        <v>0</v>
      </c>
      <c r="H270" s="83">
        <v>0</v>
      </c>
      <c r="I270" s="79">
        <f t="shared" si="12"/>
        <v>0</v>
      </c>
      <c r="J270" s="82">
        <v>20.293330000000001</v>
      </c>
      <c r="K270" s="64">
        <f t="shared" si="13"/>
        <v>0</v>
      </c>
      <c r="M270" s="79" t="s">
        <v>1919</v>
      </c>
      <c r="N270" s="79">
        <f t="shared" si="14"/>
        <v>0</v>
      </c>
      <c r="P270" s="81"/>
      <c r="Q270" s="78"/>
      <c r="R270" s="79"/>
    </row>
    <row r="271" spans="1:18" x14ac:dyDescent="0.25">
      <c r="A271" s="79">
        <v>2022</v>
      </c>
      <c r="B271" s="79" t="s">
        <v>1677</v>
      </c>
      <c r="C271" s="79">
        <v>330134</v>
      </c>
      <c r="D271">
        <v>330135</v>
      </c>
      <c r="E271" s="83">
        <v>0</v>
      </c>
      <c r="F271" s="83">
        <v>0</v>
      </c>
      <c r="G271" s="83">
        <v>0</v>
      </c>
      <c r="H271" s="83">
        <v>0</v>
      </c>
      <c r="I271" s="79">
        <f t="shared" si="12"/>
        <v>0</v>
      </c>
      <c r="J271" s="82">
        <v>29.189419999999998</v>
      </c>
      <c r="K271" s="64">
        <f t="shared" si="13"/>
        <v>0</v>
      </c>
      <c r="M271" s="79" t="s">
        <v>1887</v>
      </c>
      <c r="N271" s="79">
        <f t="shared" si="14"/>
        <v>7181</v>
      </c>
      <c r="P271" s="81"/>
      <c r="Q271" s="78"/>
      <c r="R271" s="79"/>
    </row>
    <row r="272" spans="1:18" x14ac:dyDescent="0.25">
      <c r="A272" s="79">
        <v>2022</v>
      </c>
      <c r="B272" s="79" t="s">
        <v>1677</v>
      </c>
      <c r="C272" s="79">
        <v>330136</v>
      </c>
      <c r="D272">
        <v>330137</v>
      </c>
      <c r="E272" s="83">
        <v>0</v>
      </c>
      <c r="F272" s="83">
        <v>0</v>
      </c>
      <c r="G272" s="83">
        <v>0</v>
      </c>
      <c r="H272" s="83">
        <v>0</v>
      </c>
      <c r="I272" s="79">
        <f t="shared" si="12"/>
        <v>0</v>
      </c>
      <c r="J272" s="82">
        <v>19.64621</v>
      </c>
      <c r="K272" s="64">
        <f t="shared" si="13"/>
        <v>0</v>
      </c>
      <c r="M272" s="79" t="s">
        <v>1909</v>
      </c>
      <c r="N272" s="79">
        <f t="shared" si="14"/>
        <v>84218</v>
      </c>
      <c r="P272" s="81"/>
      <c r="Q272" s="78"/>
      <c r="R272" s="79"/>
    </row>
    <row r="273" spans="1:18" x14ac:dyDescent="0.25">
      <c r="A273" s="79">
        <v>2022</v>
      </c>
      <c r="B273" s="79" t="s">
        <v>1901</v>
      </c>
      <c r="C273" s="79">
        <v>90048</v>
      </c>
      <c r="D273">
        <v>90056</v>
      </c>
      <c r="E273" s="83">
        <v>2743957</v>
      </c>
      <c r="F273" s="83">
        <v>4893931</v>
      </c>
      <c r="G273" s="83">
        <v>2743957</v>
      </c>
      <c r="H273" s="83">
        <v>4893931</v>
      </c>
      <c r="I273" s="79">
        <f t="shared" si="12"/>
        <v>0</v>
      </c>
      <c r="J273" s="82">
        <v>26.726759999999999</v>
      </c>
      <c r="K273" s="64">
        <f t="shared" si="13"/>
        <v>0</v>
      </c>
      <c r="M273" s="79" t="s">
        <v>1593</v>
      </c>
      <c r="N273" s="79">
        <f t="shared" si="14"/>
        <v>8215</v>
      </c>
      <c r="P273" s="81"/>
      <c r="Q273" s="78"/>
      <c r="R273" s="79"/>
    </row>
    <row r="274" spans="1:18" x14ac:dyDescent="0.25">
      <c r="A274" s="79">
        <v>2022</v>
      </c>
      <c r="B274" s="79" t="s">
        <v>1901</v>
      </c>
      <c r="C274" s="79">
        <v>90066</v>
      </c>
      <c r="D274">
        <v>90071</v>
      </c>
      <c r="E274" s="83">
        <v>0</v>
      </c>
      <c r="F274" s="83">
        <v>0</v>
      </c>
      <c r="G274" s="83">
        <v>0</v>
      </c>
      <c r="H274" s="83">
        <v>0</v>
      </c>
      <c r="I274" s="79">
        <f t="shared" si="12"/>
        <v>0</v>
      </c>
      <c r="J274" s="82">
        <v>17.891400000000001</v>
      </c>
      <c r="K274" s="64">
        <f t="shared" si="13"/>
        <v>0</v>
      </c>
      <c r="M274" s="79" t="s">
        <v>1133</v>
      </c>
      <c r="N274" s="79">
        <f t="shared" si="14"/>
        <v>0</v>
      </c>
      <c r="P274" s="81"/>
      <c r="Q274" s="78"/>
      <c r="R274" s="79"/>
    </row>
    <row r="275" spans="1:18" x14ac:dyDescent="0.25">
      <c r="A275" s="79">
        <v>2022</v>
      </c>
      <c r="B275" s="79" t="s">
        <v>1901</v>
      </c>
      <c r="C275" s="79">
        <v>90129</v>
      </c>
      <c r="D275">
        <v>90130</v>
      </c>
      <c r="E275" s="83">
        <v>0</v>
      </c>
      <c r="F275" s="83">
        <v>0</v>
      </c>
      <c r="G275" s="83">
        <v>0</v>
      </c>
      <c r="H275" s="83">
        <v>0</v>
      </c>
      <c r="I275" s="79">
        <f t="shared" si="12"/>
        <v>0</v>
      </c>
      <c r="J275" s="82">
        <v>26.726759999999999</v>
      </c>
      <c r="K275" s="64">
        <f t="shared" si="13"/>
        <v>0</v>
      </c>
      <c r="M275" s="79" t="s">
        <v>1941</v>
      </c>
      <c r="N275" s="79">
        <f t="shared" si="14"/>
        <v>0</v>
      </c>
      <c r="P275" s="81"/>
      <c r="Q275" s="78"/>
      <c r="R275" s="79"/>
    </row>
    <row r="276" spans="1:18" x14ac:dyDescent="0.25">
      <c r="A276" s="79">
        <v>2022</v>
      </c>
      <c r="B276" s="79" t="s">
        <v>1901</v>
      </c>
      <c r="C276" s="79">
        <v>90131</v>
      </c>
      <c r="D276">
        <v>90132</v>
      </c>
      <c r="E276" s="83">
        <v>4221686</v>
      </c>
      <c r="F276" s="83">
        <v>0</v>
      </c>
      <c r="G276" s="83">
        <v>4221686</v>
      </c>
      <c r="H276" s="83">
        <v>0</v>
      </c>
      <c r="I276" s="79">
        <f t="shared" si="12"/>
        <v>0</v>
      </c>
      <c r="J276" s="82">
        <v>26.726759999999999</v>
      </c>
      <c r="K276" s="64">
        <f t="shared" si="13"/>
        <v>0</v>
      </c>
      <c r="M276" s="79" t="s">
        <v>1557</v>
      </c>
      <c r="N276" s="79">
        <f t="shared" si="14"/>
        <v>0</v>
      </c>
      <c r="P276" s="81"/>
      <c r="Q276" s="78"/>
      <c r="R276" s="79"/>
    </row>
    <row r="277" spans="1:18" x14ac:dyDescent="0.25">
      <c r="A277" s="79">
        <v>2022</v>
      </c>
      <c r="B277" s="79" t="s">
        <v>1901</v>
      </c>
      <c r="C277" s="79">
        <v>90133</v>
      </c>
      <c r="D277">
        <v>90134</v>
      </c>
      <c r="E277" s="83">
        <v>0</v>
      </c>
      <c r="F277" s="83">
        <v>0</v>
      </c>
      <c r="G277" s="83">
        <v>0</v>
      </c>
      <c r="H277" s="83">
        <v>0</v>
      </c>
      <c r="I277" s="79">
        <f t="shared" si="12"/>
        <v>0</v>
      </c>
      <c r="J277" s="82">
        <v>17.891400000000001</v>
      </c>
      <c r="K277" s="64">
        <f t="shared" si="13"/>
        <v>0</v>
      </c>
      <c r="M277" s="79" t="s">
        <v>1841</v>
      </c>
      <c r="N277" s="79">
        <f t="shared" si="14"/>
        <v>0</v>
      </c>
      <c r="P277" s="81"/>
      <c r="Q277" s="78"/>
      <c r="R277" s="79"/>
    </row>
    <row r="278" spans="1:18" x14ac:dyDescent="0.25">
      <c r="A278" s="79">
        <v>2022</v>
      </c>
      <c r="B278" s="79" t="s">
        <v>1901</v>
      </c>
      <c r="C278" s="79">
        <v>90137</v>
      </c>
      <c r="D278">
        <v>90138</v>
      </c>
      <c r="E278" s="83">
        <v>1842311</v>
      </c>
      <c r="F278" s="83">
        <v>0</v>
      </c>
      <c r="G278" s="83">
        <v>1842311</v>
      </c>
      <c r="H278" s="83">
        <v>0</v>
      </c>
      <c r="I278" s="79">
        <f t="shared" si="12"/>
        <v>0</v>
      </c>
      <c r="J278" s="82">
        <v>26.726759999999999</v>
      </c>
      <c r="K278" s="64">
        <f t="shared" si="13"/>
        <v>0</v>
      </c>
      <c r="M278" s="79" t="s">
        <v>1521</v>
      </c>
      <c r="N278" s="79">
        <f t="shared" si="14"/>
        <v>0</v>
      </c>
      <c r="P278" s="81"/>
      <c r="Q278" s="78"/>
      <c r="R278" s="79"/>
    </row>
    <row r="279" spans="1:18" x14ac:dyDescent="0.25">
      <c r="A279" s="79">
        <v>2022</v>
      </c>
      <c r="B279" s="79" t="s">
        <v>1901</v>
      </c>
      <c r="C279" s="79">
        <v>90139</v>
      </c>
      <c r="D279">
        <v>90140</v>
      </c>
      <c r="E279" s="83">
        <v>408177</v>
      </c>
      <c r="F279" s="83">
        <v>174975</v>
      </c>
      <c r="G279" s="83">
        <v>408177</v>
      </c>
      <c r="H279" s="83">
        <v>174975</v>
      </c>
      <c r="I279" s="79">
        <f t="shared" si="12"/>
        <v>0</v>
      </c>
      <c r="J279" s="82">
        <v>26.726759999999999</v>
      </c>
      <c r="K279" s="64">
        <f t="shared" si="13"/>
        <v>0</v>
      </c>
      <c r="M279" s="79" t="s">
        <v>479</v>
      </c>
      <c r="N279" s="79">
        <f t="shared" si="14"/>
        <v>2287</v>
      </c>
      <c r="P279" s="81"/>
      <c r="Q279" s="78"/>
      <c r="R279" s="79"/>
    </row>
    <row r="280" spans="1:18" x14ac:dyDescent="0.25">
      <c r="A280" s="79">
        <v>2022</v>
      </c>
      <c r="B280" s="79" t="s">
        <v>1901</v>
      </c>
      <c r="C280" s="79">
        <v>90145</v>
      </c>
      <c r="D280">
        <v>90146</v>
      </c>
      <c r="E280" s="83">
        <v>980905</v>
      </c>
      <c r="F280" s="83">
        <v>3774681</v>
      </c>
      <c r="G280" s="83">
        <v>980905</v>
      </c>
      <c r="H280" s="83">
        <v>3774681</v>
      </c>
      <c r="I280" s="79">
        <f t="shared" si="12"/>
        <v>0</v>
      </c>
      <c r="J280" s="82">
        <v>26.726759999999999</v>
      </c>
      <c r="K280" s="64">
        <f t="shared" si="13"/>
        <v>0</v>
      </c>
      <c r="M280" s="79" t="s">
        <v>1779</v>
      </c>
      <c r="N280" s="79">
        <f t="shared" si="14"/>
        <v>0</v>
      </c>
      <c r="P280" s="81"/>
      <c r="Q280" s="78"/>
      <c r="R280" s="79"/>
    </row>
    <row r="281" spans="1:18" x14ac:dyDescent="0.25">
      <c r="A281" s="79">
        <v>2022</v>
      </c>
      <c r="B281" s="79" t="s">
        <v>1901</v>
      </c>
      <c r="C281" s="79">
        <v>90147</v>
      </c>
      <c r="D281">
        <v>90148</v>
      </c>
      <c r="E281" s="83">
        <v>2822174</v>
      </c>
      <c r="F281" s="83">
        <v>4871725</v>
      </c>
      <c r="G281" s="83">
        <v>2822174</v>
      </c>
      <c r="H281" s="83">
        <v>4871725</v>
      </c>
      <c r="I281" s="79">
        <f t="shared" si="12"/>
        <v>0</v>
      </c>
      <c r="J281" s="82">
        <v>26.726759999999999</v>
      </c>
      <c r="K281" s="64">
        <f t="shared" si="13"/>
        <v>0</v>
      </c>
      <c r="M281" s="79" t="s">
        <v>1327</v>
      </c>
      <c r="N281" s="79">
        <f t="shared" si="14"/>
        <v>3322</v>
      </c>
      <c r="P281" s="81"/>
      <c r="Q281" s="78"/>
      <c r="R281" s="79"/>
    </row>
    <row r="282" spans="1:18" x14ac:dyDescent="0.25">
      <c r="A282" s="79">
        <v>2022</v>
      </c>
      <c r="B282" s="79" t="s">
        <v>1901</v>
      </c>
      <c r="C282" s="79">
        <v>90149</v>
      </c>
      <c r="D282">
        <v>90150</v>
      </c>
      <c r="E282" s="83">
        <v>3179407</v>
      </c>
      <c r="F282" s="83">
        <v>26855</v>
      </c>
      <c r="G282" s="83">
        <v>3179407</v>
      </c>
      <c r="H282" s="83">
        <v>26855</v>
      </c>
      <c r="I282" s="79">
        <f t="shared" si="12"/>
        <v>0</v>
      </c>
      <c r="J282" s="82">
        <v>26.726759999999999</v>
      </c>
      <c r="K282" s="64">
        <f t="shared" si="13"/>
        <v>0</v>
      </c>
      <c r="M282" s="79" t="s">
        <v>1447</v>
      </c>
      <c r="N282" s="79">
        <f t="shared" si="14"/>
        <v>0</v>
      </c>
      <c r="P282" s="81"/>
      <c r="Q282" s="78"/>
      <c r="R282" s="79"/>
    </row>
    <row r="283" spans="1:18" x14ac:dyDescent="0.25">
      <c r="A283" s="79">
        <v>2022</v>
      </c>
      <c r="B283" s="79" t="s">
        <v>1901</v>
      </c>
      <c r="C283" s="79">
        <v>90151</v>
      </c>
      <c r="D283">
        <v>90152</v>
      </c>
      <c r="E283" s="83">
        <v>0</v>
      </c>
      <c r="F283" s="83">
        <v>3557633</v>
      </c>
      <c r="G283" s="83">
        <v>0</v>
      </c>
      <c r="H283" s="83">
        <v>3557633</v>
      </c>
      <c r="I283" s="79">
        <f t="shared" si="12"/>
        <v>0</v>
      </c>
      <c r="J283" s="82">
        <v>26.726759999999999</v>
      </c>
      <c r="K283" s="64">
        <f t="shared" si="13"/>
        <v>0</v>
      </c>
      <c r="M283" s="79" t="s">
        <v>1011</v>
      </c>
      <c r="N283" s="79">
        <f t="shared" si="14"/>
        <v>19703</v>
      </c>
      <c r="P283" s="81"/>
      <c r="Q283" s="78"/>
      <c r="R283" s="79"/>
    </row>
    <row r="284" spans="1:18" x14ac:dyDescent="0.25">
      <c r="A284" s="79">
        <v>2022</v>
      </c>
      <c r="B284" s="79" t="s">
        <v>1901</v>
      </c>
      <c r="C284" s="79">
        <v>90160</v>
      </c>
      <c r="D284">
        <v>90161</v>
      </c>
      <c r="E284" s="83">
        <v>0</v>
      </c>
      <c r="F284" s="83">
        <v>0</v>
      </c>
      <c r="G284" s="83">
        <v>0</v>
      </c>
      <c r="H284" s="83">
        <v>0</v>
      </c>
      <c r="I284" s="79">
        <f t="shared" si="12"/>
        <v>0</v>
      </c>
      <c r="J284" s="82">
        <v>26.726759999999999</v>
      </c>
      <c r="K284" s="64">
        <f t="shared" si="13"/>
        <v>0</v>
      </c>
      <c r="M284" s="79" t="s">
        <v>635</v>
      </c>
      <c r="N284" s="79">
        <f t="shared" si="14"/>
        <v>0</v>
      </c>
      <c r="P284" s="81"/>
      <c r="Q284" s="78"/>
      <c r="R284" s="79"/>
    </row>
    <row r="285" spans="1:18" x14ac:dyDescent="0.25">
      <c r="A285" s="79">
        <v>2022</v>
      </c>
      <c r="B285" s="79" t="s">
        <v>1901</v>
      </c>
      <c r="C285" s="79">
        <v>90162</v>
      </c>
      <c r="D285">
        <v>90163</v>
      </c>
      <c r="E285" s="83">
        <v>0</v>
      </c>
      <c r="F285" s="83">
        <v>0</v>
      </c>
      <c r="G285" s="83">
        <v>0</v>
      </c>
      <c r="H285" s="83">
        <v>0</v>
      </c>
      <c r="I285" s="79">
        <f t="shared" si="12"/>
        <v>0</v>
      </c>
      <c r="J285" s="82">
        <v>17.891400000000001</v>
      </c>
      <c r="K285" s="64">
        <f t="shared" si="13"/>
        <v>0</v>
      </c>
      <c r="M285" s="79" t="s">
        <v>1547</v>
      </c>
      <c r="N285" s="79">
        <f t="shared" si="14"/>
        <v>0</v>
      </c>
      <c r="P285" s="81"/>
      <c r="Q285" s="78"/>
      <c r="R285" s="79"/>
    </row>
    <row r="286" spans="1:18" x14ac:dyDescent="0.25">
      <c r="A286" s="79">
        <v>2022</v>
      </c>
      <c r="B286" s="79" t="s">
        <v>1901</v>
      </c>
      <c r="C286" s="79">
        <v>90164</v>
      </c>
      <c r="D286">
        <v>90165</v>
      </c>
      <c r="E286" s="83">
        <v>0</v>
      </c>
      <c r="F286" s="83">
        <v>0</v>
      </c>
      <c r="G286" s="83">
        <v>0</v>
      </c>
      <c r="H286" s="83">
        <v>0</v>
      </c>
      <c r="I286" s="79">
        <f t="shared" si="12"/>
        <v>0</v>
      </c>
      <c r="J286" s="82">
        <v>17.891400000000001</v>
      </c>
      <c r="K286" s="64">
        <f t="shared" si="13"/>
        <v>0</v>
      </c>
      <c r="M286" s="79" t="s">
        <v>1761</v>
      </c>
      <c r="N286" s="79">
        <f t="shared" si="14"/>
        <v>0</v>
      </c>
      <c r="P286" s="81"/>
      <c r="Q286" s="78"/>
      <c r="R286" s="79"/>
    </row>
    <row r="287" spans="1:18" x14ac:dyDescent="0.25">
      <c r="A287" s="79">
        <v>2022</v>
      </c>
      <c r="B287" s="79" t="s">
        <v>1901</v>
      </c>
      <c r="C287" s="79">
        <v>90168</v>
      </c>
      <c r="D287">
        <v>90169</v>
      </c>
      <c r="E287" s="83">
        <v>0</v>
      </c>
      <c r="F287" s="83">
        <v>0</v>
      </c>
      <c r="G287" s="83">
        <v>0</v>
      </c>
      <c r="H287" s="83">
        <v>0</v>
      </c>
      <c r="I287" s="79">
        <f t="shared" si="12"/>
        <v>0</v>
      </c>
      <c r="J287" s="82">
        <v>19.445309999999999</v>
      </c>
      <c r="K287" s="64">
        <f t="shared" si="13"/>
        <v>0</v>
      </c>
      <c r="M287" s="79" t="s">
        <v>573</v>
      </c>
      <c r="N287" s="79">
        <f t="shared" si="14"/>
        <v>0</v>
      </c>
      <c r="P287" s="81"/>
      <c r="Q287" s="78"/>
      <c r="R287" s="79"/>
    </row>
    <row r="288" spans="1:18" x14ac:dyDescent="0.25">
      <c r="A288" s="79">
        <v>2022</v>
      </c>
      <c r="B288" s="79" t="s">
        <v>1901</v>
      </c>
      <c r="C288" s="79">
        <v>90170</v>
      </c>
      <c r="D288">
        <v>90171</v>
      </c>
      <c r="E288" s="83">
        <v>0</v>
      </c>
      <c r="F288" s="83">
        <v>0</v>
      </c>
      <c r="G288" s="83">
        <v>0</v>
      </c>
      <c r="H288" s="83">
        <v>0</v>
      </c>
      <c r="I288" s="79">
        <f t="shared" si="12"/>
        <v>0</v>
      </c>
      <c r="J288" s="82">
        <v>26.726759999999999</v>
      </c>
      <c r="K288" s="64">
        <f t="shared" si="13"/>
        <v>0</v>
      </c>
      <c r="M288" s="79" t="s">
        <v>1865</v>
      </c>
      <c r="N288" s="79">
        <f t="shared" si="14"/>
        <v>6724</v>
      </c>
      <c r="P288" s="81"/>
      <c r="Q288" s="78"/>
      <c r="R288" s="79"/>
    </row>
    <row r="289" spans="1:18" x14ac:dyDescent="0.25">
      <c r="A289" s="79">
        <v>2022</v>
      </c>
      <c r="B289" s="79" t="s">
        <v>1901</v>
      </c>
      <c r="C289" s="79">
        <v>90178</v>
      </c>
      <c r="D289">
        <v>90179</v>
      </c>
      <c r="E289" s="83">
        <v>111237</v>
      </c>
      <c r="F289" s="83">
        <v>0</v>
      </c>
      <c r="G289" s="83">
        <v>111237</v>
      </c>
      <c r="H289" s="83">
        <v>0</v>
      </c>
      <c r="I289" s="79">
        <f t="shared" si="12"/>
        <v>0</v>
      </c>
      <c r="J289" s="82">
        <v>26.726759999999999</v>
      </c>
      <c r="K289" s="64">
        <f t="shared" si="13"/>
        <v>0</v>
      </c>
      <c r="M289" s="79" t="s">
        <v>1243</v>
      </c>
      <c r="N289" s="79">
        <f t="shared" si="14"/>
        <v>0</v>
      </c>
      <c r="P289" s="81"/>
      <c r="Q289" s="78"/>
      <c r="R289" s="79"/>
    </row>
    <row r="290" spans="1:18" x14ac:dyDescent="0.25">
      <c r="A290" s="79">
        <v>2022</v>
      </c>
      <c r="B290" s="79" t="s">
        <v>1901</v>
      </c>
      <c r="C290" s="79">
        <v>90180</v>
      </c>
      <c r="D290">
        <v>90181</v>
      </c>
      <c r="E290" s="83">
        <v>0</v>
      </c>
      <c r="F290" s="83">
        <v>0</v>
      </c>
      <c r="G290" s="83">
        <v>0</v>
      </c>
      <c r="H290" s="83">
        <v>0</v>
      </c>
      <c r="I290" s="79">
        <f t="shared" si="12"/>
        <v>0</v>
      </c>
      <c r="J290" s="82">
        <v>17.891400000000001</v>
      </c>
      <c r="K290" s="64">
        <f t="shared" si="13"/>
        <v>0</v>
      </c>
      <c r="M290" s="79" t="s">
        <v>1555</v>
      </c>
      <c r="N290" s="79">
        <f t="shared" si="14"/>
        <v>0</v>
      </c>
      <c r="P290" s="81"/>
      <c r="Q290" s="78"/>
      <c r="R290" s="79"/>
    </row>
    <row r="291" spans="1:18" x14ac:dyDescent="0.25">
      <c r="A291" s="79">
        <v>2022</v>
      </c>
      <c r="B291" s="79" t="s">
        <v>1901</v>
      </c>
      <c r="C291" s="79">
        <v>90182</v>
      </c>
      <c r="D291">
        <v>90183</v>
      </c>
      <c r="E291" s="83">
        <v>724929</v>
      </c>
      <c r="F291" s="83">
        <v>0</v>
      </c>
      <c r="G291" s="83">
        <v>724929</v>
      </c>
      <c r="H291" s="83">
        <v>0</v>
      </c>
      <c r="I291" s="79">
        <f t="shared" si="12"/>
        <v>0</v>
      </c>
      <c r="J291" s="82">
        <v>26.726759999999999</v>
      </c>
      <c r="K291" s="64">
        <f t="shared" si="13"/>
        <v>0</v>
      </c>
      <c r="M291" s="79" t="s">
        <v>1935</v>
      </c>
      <c r="N291" s="79">
        <f t="shared" si="14"/>
        <v>0</v>
      </c>
      <c r="P291" s="81"/>
      <c r="Q291" s="78"/>
      <c r="R291" s="79"/>
    </row>
    <row r="292" spans="1:18" x14ac:dyDescent="0.25">
      <c r="A292" s="79">
        <v>2022</v>
      </c>
      <c r="B292" s="79" t="s">
        <v>1901</v>
      </c>
      <c r="C292" s="79">
        <v>90184</v>
      </c>
      <c r="D292">
        <v>90185</v>
      </c>
      <c r="E292" s="83">
        <v>539302</v>
      </c>
      <c r="F292" s="83">
        <v>0</v>
      </c>
      <c r="G292" s="83">
        <v>539302</v>
      </c>
      <c r="H292" s="83">
        <v>0</v>
      </c>
      <c r="I292" s="79">
        <f t="shared" si="12"/>
        <v>0</v>
      </c>
      <c r="J292" s="82">
        <v>26.726759999999999</v>
      </c>
      <c r="K292" s="64">
        <f t="shared" si="13"/>
        <v>0</v>
      </c>
      <c r="M292" s="79" t="s">
        <v>1773</v>
      </c>
      <c r="N292" s="79">
        <f t="shared" si="14"/>
        <v>0</v>
      </c>
      <c r="P292" s="81"/>
      <c r="Q292" s="78"/>
      <c r="R292" s="79"/>
    </row>
    <row r="293" spans="1:18" x14ac:dyDescent="0.25">
      <c r="A293" s="79">
        <v>2022</v>
      </c>
      <c r="B293" s="79" t="s">
        <v>1901</v>
      </c>
      <c r="C293" s="79">
        <v>90186</v>
      </c>
      <c r="D293">
        <v>90187</v>
      </c>
      <c r="E293" s="83">
        <v>1324590</v>
      </c>
      <c r="F293" s="83">
        <v>0</v>
      </c>
      <c r="G293" s="83">
        <v>1324590</v>
      </c>
      <c r="H293" s="83">
        <v>0</v>
      </c>
      <c r="I293" s="79">
        <f t="shared" si="12"/>
        <v>0</v>
      </c>
      <c r="J293" s="82">
        <v>26.726759999999999</v>
      </c>
      <c r="K293" s="64">
        <f t="shared" si="13"/>
        <v>0</v>
      </c>
      <c r="M293" s="79" t="s">
        <v>1747</v>
      </c>
      <c r="N293" s="79">
        <f t="shared" si="14"/>
        <v>0</v>
      </c>
      <c r="P293" s="81"/>
      <c r="Q293" s="78"/>
      <c r="R293" s="79"/>
    </row>
    <row r="294" spans="1:18" x14ac:dyDescent="0.25">
      <c r="A294" s="79">
        <v>2022</v>
      </c>
      <c r="B294" s="79" t="s">
        <v>1901</v>
      </c>
      <c r="C294" s="79">
        <v>90188</v>
      </c>
      <c r="D294">
        <v>90189</v>
      </c>
      <c r="E294" s="83">
        <v>0</v>
      </c>
      <c r="F294" s="83">
        <v>0</v>
      </c>
      <c r="G294" s="83">
        <v>0</v>
      </c>
      <c r="H294" s="83">
        <v>0</v>
      </c>
      <c r="I294" s="79">
        <f t="shared" si="12"/>
        <v>0</v>
      </c>
      <c r="J294" s="82">
        <v>17.891400000000001</v>
      </c>
      <c r="K294" s="64">
        <f t="shared" si="13"/>
        <v>0</v>
      </c>
      <c r="M294" s="79" t="s">
        <v>1627</v>
      </c>
      <c r="N294" s="79">
        <f t="shared" si="14"/>
        <v>0</v>
      </c>
      <c r="P294" s="81"/>
      <c r="Q294" s="78"/>
      <c r="R294" s="79"/>
    </row>
    <row r="295" spans="1:18" x14ac:dyDescent="0.25">
      <c r="A295" s="79">
        <v>2022</v>
      </c>
      <c r="B295" s="79" t="s">
        <v>1901</v>
      </c>
      <c r="C295" s="79">
        <v>90242</v>
      </c>
      <c r="D295">
        <v>90243</v>
      </c>
      <c r="E295" s="83">
        <v>0</v>
      </c>
      <c r="F295" s="83">
        <v>0</v>
      </c>
      <c r="G295" s="83">
        <v>0</v>
      </c>
      <c r="H295" s="83">
        <v>0</v>
      </c>
      <c r="I295" s="79">
        <f t="shared" si="12"/>
        <v>0</v>
      </c>
      <c r="J295" s="82">
        <v>17.891400000000001</v>
      </c>
      <c r="K295" s="64">
        <f t="shared" si="13"/>
        <v>0</v>
      </c>
      <c r="M295" s="79" t="s">
        <v>1483</v>
      </c>
      <c r="N295" s="79">
        <f t="shared" si="14"/>
        <v>0</v>
      </c>
      <c r="P295" s="81"/>
      <c r="Q295" s="78"/>
      <c r="R295" s="79"/>
    </row>
    <row r="296" spans="1:18" x14ac:dyDescent="0.25">
      <c r="A296" s="79">
        <v>2022</v>
      </c>
      <c r="B296" s="79" t="s">
        <v>1901</v>
      </c>
      <c r="C296" s="79">
        <v>90244</v>
      </c>
      <c r="D296">
        <v>90245</v>
      </c>
      <c r="E296" s="83">
        <v>414819</v>
      </c>
      <c r="F296" s="83">
        <v>0</v>
      </c>
      <c r="G296" s="83">
        <v>414819</v>
      </c>
      <c r="H296" s="83">
        <v>0</v>
      </c>
      <c r="I296" s="79">
        <f t="shared" si="12"/>
        <v>0</v>
      </c>
      <c r="J296" s="82">
        <v>26.726759999999999</v>
      </c>
      <c r="K296" s="64">
        <f t="shared" si="13"/>
        <v>0</v>
      </c>
      <c r="M296" s="79" t="s">
        <v>1361</v>
      </c>
      <c r="N296" s="79">
        <f t="shared" si="14"/>
        <v>0</v>
      </c>
      <c r="P296" s="81"/>
      <c r="Q296" s="78"/>
      <c r="R296" s="79"/>
    </row>
    <row r="297" spans="1:18" x14ac:dyDescent="0.25">
      <c r="A297" s="79">
        <v>2022</v>
      </c>
      <c r="B297" s="79" t="s">
        <v>1455</v>
      </c>
      <c r="C297" s="79">
        <v>100087</v>
      </c>
      <c r="D297">
        <v>100088</v>
      </c>
      <c r="E297" s="83">
        <v>0</v>
      </c>
      <c r="F297" s="83">
        <v>0</v>
      </c>
      <c r="G297" s="83">
        <v>0</v>
      </c>
      <c r="H297" s="83">
        <v>0</v>
      </c>
      <c r="I297" s="79">
        <f t="shared" si="12"/>
        <v>0</v>
      </c>
      <c r="J297" s="82">
        <v>26.607939999999999</v>
      </c>
      <c r="K297" s="64">
        <f t="shared" si="13"/>
        <v>0</v>
      </c>
      <c r="M297" s="79" t="s">
        <v>1559</v>
      </c>
      <c r="N297" s="79">
        <f t="shared" si="14"/>
        <v>0</v>
      </c>
      <c r="P297" s="81"/>
      <c r="Q297" s="78"/>
      <c r="R297" s="79"/>
    </row>
    <row r="298" spans="1:18" x14ac:dyDescent="0.25">
      <c r="A298" s="79">
        <v>2022</v>
      </c>
      <c r="B298" s="79" t="s">
        <v>1455</v>
      </c>
      <c r="C298" s="79">
        <v>100089</v>
      </c>
      <c r="D298">
        <v>100090</v>
      </c>
      <c r="E298" s="83">
        <v>443402</v>
      </c>
      <c r="F298" s="83">
        <v>0</v>
      </c>
      <c r="G298" s="83">
        <v>443402</v>
      </c>
      <c r="H298" s="83">
        <v>0</v>
      </c>
      <c r="I298" s="79">
        <f t="shared" si="12"/>
        <v>0</v>
      </c>
      <c r="J298" s="82">
        <v>26.607939999999999</v>
      </c>
      <c r="K298" s="64">
        <f t="shared" si="13"/>
        <v>0</v>
      </c>
      <c r="M298" s="79" t="s">
        <v>1823</v>
      </c>
      <c r="N298" s="79">
        <f t="shared" si="14"/>
        <v>0</v>
      </c>
      <c r="P298" s="81"/>
      <c r="Q298" s="78"/>
      <c r="R298" s="79"/>
    </row>
    <row r="299" spans="1:18" x14ac:dyDescent="0.25">
      <c r="A299" s="79">
        <v>2022</v>
      </c>
      <c r="B299" s="79" t="s">
        <v>1455</v>
      </c>
      <c r="C299" s="79">
        <v>100125</v>
      </c>
      <c r="D299">
        <v>100126</v>
      </c>
      <c r="E299" s="83">
        <v>0</v>
      </c>
      <c r="F299" s="83">
        <v>0</v>
      </c>
      <c r="G299" s="83">
        <v>0</v>
      </c>
      <c r="H299" s="83">
        <v>0</v>
      </c>
      <c r="I299" s="79">
        <f t="shared" si="12"/>
        <v>0</v>
      </c>
      <c r="J299" s="82">
        <v>21.078949999999999</v>
      </c>
      <c r="K299" s="64">
        <f t="shared" si="13"/>
        <v>0</v>
      </c>
      <c r="M299" s="79" t="s">
        <v>1231</v>
      </c>
      <c r="N299" s="79">
        <f t="shared" si="14"/>
        <v>0</v>
      </c>
      <c r="P299" s="81"/>
      <c r="Q299" s="78"/>
      <c r="R299" s="79"/>
    </row>
    <row r="300" spans="1:18" x14ac:dyDescent="0.25">
      <c r="A300" s="79">
        <v>2022</v>
      </c>
      <c r="B300" s="79" t="s">
        <v>1455</v>
      </c>
      <c r="C300" s="79">
        <v>100151</v>
      </c>
      <c r="D300">
        <v>100152</v>
      </c>
      <c r="E300" s="83">
        <v>0</v>
      </c>
      <c r="F300" s="83">
        <v>0</v>
      </c>
      <c r="G300" s="83">
        <v>0</v>
      </c>
      <c r="H300" s="83">
        <v>0</v>
      </c>
      <c r="I300" s="79">
        <f t="shared" si="12"/>
        <v>0</v>
      </c>
      <c r="J300" s="82">
        <v>26.607939999999999</v>
      </c>
      <c r="K300" s="64">
        <f t="shared" si="13"/>
        <v>0</v>
      </c>
      <c r="M300" s="79" t="s">
        <v>1745</v>
      </c>
      <c r="N300" s="79">
        <f t="shared" si="14"/>
        <v>0</v>
      </c>
      <c r="P300" s="81"/>
      <c r="Q300" s="78"/>
      <c r="R300" s="79"/>
    </row>
    <row r="301" spans="1:18" x14ac:dyDescent="0.25">
      <c r="A301" s="79">
        <v>2022</v>
      </c>
      <c r="B301" s="79" t="s">
        <v>1455</v>
      </c>
      <c r="C301" s="79">
        <v>100153</v>
      </c>
      <c r="D301">
        <v>100154</v>
      </c>
      <c r="E301" s="83">
        <v>0</v>
      </c>
      <c r="F301" s="83">
        <v>0</v>
      </c>
      <c r="G301" s="83">
        <v>0</v>
      </c>
      <c r="H301" s="83">
        <v>0</v>
      </c>
      <c r="I301" s="79">
        <f t="shared" si="12"/>
        <v>0</v>
      </c>
      <c r="J301" s="82">
        <v>21.078949999999999</v>
      </c>
      <c r="K301" s="64">
        <f t="shared" si="13"/>
        <v>0</v>
      </c>
      <c r="M301" s="79" t="s">
        <v>1853</v>
      </c>
      <c r="N301" s="79">
        <f t="shared" si="14"/>
        <v>4081</v>
      </c>
      <c r="P301" s="81"/>
      <c r="Q301" s="78"/>
      <c r="R301" s="79"/>
    </row>
    <row r="302" spans="1:18" x14ac:dyDescent="0.25">
      <c r="A302" s="79">
        <v>2022</v>
      </c>
      <c r="B302" s="79" t="s">
        <v>1455</v>
      </c>
      <c r="C302" s="79">
        <v>100157</v>
      </c>
      <c r="D302">
        <v>100158</v>
      </c>
      <c r="E302" s="83">
        <v>0</v>
      </c>
      <c r="F302" s="83">
        <v>0</v>
      </c>
      <c r="G302" s="83">
        <v>0</v>
      </c>
      <c r="H302" s="83">
        <v>0</v>
      </c>
      <c r="I302" s="79">
        <f t="shared" si="12"/>
        <v>0</v>
      </c>
      <c r="J302" s="82">
        <v>20.461670000000002</v>
      </c>
      <c r="K302" s="64">
        <f t="shared" si="13"/>
        <v>0</v>
      </c>
      <c r="M302" s="79" t="s">
        <v>1351</v>
      </c>
      <c r="N302" s="79">
        <f t="shared" si="14"/>
        <v>0</v>
      </c>
      <c r="P302" s="81"/>
      <c r="Q302" s="78"/>
      <c r="R302" s="79"/>
    </row>
    <row r="303" spans="1:18" x14ac:dyDescent="0.25">
      <c r="A303" s="79">
        <v>2022</v>
      </c>
      <c r="B303" s="79" t="s">
        <v>1455</v>
      </c>
      <c r="C303" s="79">
        <v>330124</v>
      </c>
      <c r="D303">
        <v>330125</v>
      </c>
      <c r="E303" s="83">
        <v>0</v>
      </c>
      <c r="F303" s="83">
        <v>0</v>
      </c>
      <c r="G303" s="83">
        <v>0</v>
      </c>
      <c r="H303" s="83">
        <v>0</v>
      </c>
      <c r="I303" s="79">
        <f t="shared" si="12"/>
        <v>0</v>
      </c>
      <c r="J303" s="82">
        <v>25.763549999999999</v>
      </c>
      <c r="K303" s="64">
        <f t="shared" si="13"/>
        <v>0</v>
      </c>
      <c r="M303" s="79" t="s">
        <v>1849</v>
      </c>
      <c r="N303" s="79">
        <f t="shared" si="14"/>
        <v>24288</v>
      </c>
      <c r="P303" s="81"/>
      <c r="Q303" s="78"/>
      <c r="R303" s="79"/>
    </row>
    <row r="304" spans="1:18" x14ac:dyDescent="0.25">
      <c r="A304" s="79">
        <v>2022</v>
      </c>
      <c r="B304" s="79" t="s">
        <v>1455</v>
      </c>
      <c r="C304" s="79">
        <v>330126</v>
      </c>
      <c r="D304">
        <v>330127</v>
      </c>
      <c r="E304" s="83">
        <v>0</v>
      </c>
      <c r="F304" s="83">
        <v>0</v>
      </c>
      <c r="G304" s="83">
        <v>0</v>
      </c>
      <c r="H304" s="83">
        <v>0</v>
      </c>
      <c r="I304" s="79">
        <f t="shared" si="12"/>
        <v>0</v>
      </c>
      <c r="J304" s="82">
        <v>19.617280000000001</v>
      </c>
      <c r="K304" s="64">
        <f t="shared" si="13"/>
        <v>0</v>
      </c>
      <c r="M304" s="79" t="s">
        <v>1793</v>
      </c>
      <c r="N304" s="79">
        <f t="shared" si="14"/>
        <v>0</v>
      </c>
      <c r="P304" s="81"/>
      <c r="Q304" s="78"/>
      <c r="R304" s="79"/>
    </row>
    <row r="305" spans="1:18" x14ac:dyDescent="0.25">
      <c r="A305" s="79">
        <v>2022</v>
      </c>
      <c r="B305" s="79" t="s">
        <v>1455</v>
      </c>
      <c r="C305" s="79">
        <v>330169</v>
      </c>
      <c r="D305">
        <v>330170</v>
      </c>
      <c r="E305" s="83">
        <v>0</v>
      </c>
      <c r="F305" s="83">
        <v>0</v>
      </c>
      <c r="G305" s="83">
        <v>0</v>
      </c>
      <c r="H305" s="83">
        <v>0</v>
      </c>
      <c r="I305" s="79">
        <f t="shared" si="12"/>
        <v>0</v>
      </c>
      <c r="J305" s="82">
        <v>25.763549999999999</v>
      </c>
      <c r="K305" s="64">
        <f t="shared" si="13"/>
        <v>0</v>
      </c>
      <c r="M305" s="79" t="s">
        <v>1365</v>
      </c>
      <c r="N305" s="79">
        <f t="shared" si="14"/>
        <v>0</v>
      </c>
      <c r="P305" s="81"/>
      <c r="Q305" s="78"/>
      <c r="R305" s="79"/>
    </row>
    <row r="306" spans="1:18" x14ac:dyDescent="0.25">
      <c r="A306" s="79">
        <v>2022</v>
      </c>
      <c r="B306" s="79" t="s">
        <v>1455</v>
      </c>
      <c r="C306" s="79">
        <v>330171</v>
      </c>
      <c r="D306">
        <v>330172</v>
      </c>
      <c r="E306" s="83">
        <v>0</v>
      </c>
      <c r="F306" s="83">
        <v>0</v>
      </c>
      <c r="G306" s="83">
        <v>0</v>
      </c>
      <c r="H306" s="83">
        <v>0</v>
      </c>
      <c r="I306" s="79">
        <f t="shared" si="12"/>
        <v>0</v>
      </c>
      <c r="J306" s="82">
        <v>19.617280000000001</v>
      </c>
      <c r="K306" s="64">
        <f t="shared" si="13"/>
        <v>0</v>
      </c>
      <c r="M306" s="79" t="s">
        <v>1317</v>
      </c>
      <c r="N306" s="79">
        <f t="shared" si="14"/>
        <v>0</v>
      </c>
      <c r="P306" s="81"/>
      <c r="Q306" s="78"/>
      <c r="R306" s="79"/>
    </row>
    <row r="307" spans="1:18" x14ac:dyDescent="0.25">
      <c r="A307" s="79">
        <v>2022</v>
      </c>
      <c r="B307" s="79" t="s">
        <v>1395</v>
      </c>
      <c r="C307" s="79">
        <v>100091</v>
      </c>
      <c r="D307">
        <v>100092</v>
      </c>
      <c r="E307" s="83">
        <v>0</v>
      </c>
      <c r="F307" s="83">
        <v>0</v>
      </c>
      <c r="G307" s="83">
        <v>0</v>
      </c>
      <c r="H307" s="83">
        <v>0</v>
      </c>
      <c r="I307" s="79">
        <f t="shared" si="12"/>
        <v>0</v>
      </c>
      <c r="J307" s="82">
        <v>32.430680000000002</v>
      </c>
      <c r="K307" s="64">
        <f t="shared" si="13"/>
        <v>0</v>
      </c>
      <c r="M307" s="79" t="s">
        <v>1585</v>
      </c>
      <c r="N307" s="79">
        <f t="shared" si="14"/>
        <v>0</v>
      </c>
      <c r="P307" s="81"/>
      <c r="Q307" s="78"/>
      <c r="R307" s="79"/>
    </row>
    <row r="308" spans="1:18" x14ac:dyDescent="0.25">
      <c r="A308" s="79">
        <v>2022</v>
      </c>
      <c r="B308" s="79" t="s">
        <v>1395</v>
      </c>
      <c r="C308" s="79">
        <v>100093</v>
      </c>
      <c r="D308">
        <v>100094</v>
      </c>
      <c r="E308" s="83">
        <v>0</v>
      </c>
      <c r="F308" s="83">
        <v>0</v>
      </c>
      <c r="G308" s="83">
        <v>0</v>
      </c>
      <c r="H308" s="83">
        <v>0</v>
      </c>
      <c r="I308" s="79">
        <f t="shared" si="12"/>
        <v>0</v>
      </c>
      <c r="J308" s="82">
        <v>32.430680000000002</v>
      </c>
      <c r="K308" s="64">
        <f t="shared" si="13"/>
        <v>0</v>
      </c>
      <c r="M308" s="79" t="s">
        <v>1299</v>
      </c>
      <c r="N308" s="79">
        <f t="shared" si="14"/>
        <v>0</v>
      </c>
      <c r="P308" s="81"/>
      <c r="Q308" s="78"/>
      <c r="R308" s="79"/>
    </row>
    <row r="309" spans="1:18" x14ac:dyDescent="0.25">
      <c r="A309" s="79">
        <v>2022</v>
      </c>
      <c r="B309" s="79" t="s">
        <v>1395</v>
      </c>
      <c r="C309" s="79">
        <v>100127</v>
      </c>
      <c r="D309">
        <v>100128</v>
      </c>
      <c r="E309" s="83">
        <v>0</v>
      </c>
      <c r="F309" s="83">
        <v>0</v>
      </c>
      <c r="G309" s="83">
        <v>0</v>
      </c>
      <c r="H309" s="83">
        <v>0</v>
      </c>
      <c r="I309" s="79">
        <f t="shared" si="12"/>
        <v>0</v>
      </c>
      <c r="J309" s="82">
        <v>23.349540000000001</v>
      </c>
      <c r="K309" s="64">
        <f t="shared" si="13"/>
        <v>0</v>
      </c>
      <c r="M309" s="79" t="s">
        <v>1517</v>
      </c>
      <c r="N309" s="79">
        <f t="shared" si="14"/>
        <v>0</v>
      </c>
      <c r="P309" s="81"/>
      <c r="Q309" s="78"/>
      <c r="R309" s="79"/>
    </row>
    <row r="310" spans="1:18" x14ac:dyDescent="0.25">
      <c r="A310" s="79">
        <v>2022</v>
      </c>
      <c r="B310" s="79" t="s">
        <v>1861</v>
      </c>
      <c r="C310" s="79">
        <v>100095</v>
      </c>
      <c r="D310">
        <v>100096</v>
      </c>
      <c r="E310" s="83">
        <v>0</v>
      </c>
      <c r="F310" s="83">
        <v>0</v>
      </c>
      <c r="G310" s="83">
        <v>0</v>
      </c>
      <c r="H310" s="83">
        <v>0</v>
      </c>
      <c r="I310" s="79">
        <f t="shared" si="12"/>
        <v>0</v>
      </c>
      <c r="J310" s="82">
        <v>21.088349999999998</v>
      </c>
      <c r="K310" s="64">
        <f t="shared" si="13"/>
        <v>0</v>
      </c>
      <c r="M310" s="79" t="s">
        <v>1905</v>
      </c>
      <c r="N310" s="79">
        <f t="shared" si="14"/>
        <v>68169</v>
      </c>
      <c r="P310" s="81"/>
      <c r="Q310" s="78"/>
      <c r="R310" s="79"/>
    </row>
    <row r="311" spans="1:18" x14ac:dyDescent="0.25">
      <c r="A311" s="79">
        <v>2022</v>
      </c>
      <c r="B311" s="79" t="s">
        <v>1861</v>
      </c>
      <c r="C311" s="79">
        <v>100097</v>
      </c>
      <c r="D311">
        <v>100098</v>
      </c>
      <c r="E311" s="83">
        <v>10710168</v>
      </c>
      <c r="F311" s="83">
        <v>3070992</v>
      </c>
      <c r="G311" s="83">
        <v>10710168</v>
      </c>
      <c r="H311" s="83">
        <v>3070992</v>
      </c>
      <c r="I311" s="79">
        <f t="shared" si="12"/>
        <v>0</v>
      </c>
      <c r="J311" s="82">
        <v>31.57535</v>
      </c>
      <c r="K311" s="64">
        <f t="shared" si="13"/>
        <v>0</v>
      </c>
      <c r="M311" s="79" t="s">
        <v>365</v>
      </c>
      <c r="N311" s="79">
        <f t="shared" si="14"/>
        <v>0</v>
      </c>
      <c r="P311" s="81"/>
      <c r="Q311" s="78"/>
      <c r="R311" s="79"/>
    </row>
    <row r="312" spans="1:18" x14ac:dyDescent="0.25">
      <c r="A312" s="79">
        <v>2022</v>
      </c>
      <c r="B312" s="79" t="s">
        <v>1861</v>
      </c>
      <c r="C312" s="79">
        <v>100099</v>
      </c>
      <c r="D312">
        <v>100100</v>
      </c>
      <c r="E312" s="83">
        <v>0</v>
      </c>
      <c r="F312" s="83">
        <v>0</v>
      </c>
      <c r="G312" s="83">
        <v>0</v>
      </c>
      <c r="H312" s="83">
        <v>0</v>
      </c>
      <c r="I312" s="79">
        <f t="shared" si="12"/>
        <v>0</v>
      </c>
      <c r="J312" s="82">
        <v>31.57535</v>
      </c>
      <c r="K312" s="64">
        <f t="shared" si="13"/>
        <v>0</v>
      </c>
      <c r="M312" s="79" t="s">
        <v>1631</v>
      </c>
      <c r="N312" s="79">
        <f t="shared" si="14"/>
        <v>0</v>
      </c>
      <c r="P312" s="81"/>
      <c r="Q312" s="78"/>
      <c r="R312" s="79"/>
    </row>
    <row r="313" spans="1:18" x14ac:dyDescent="0.25">
      <c r="A313" s="79">
        <v>2022</v>
      </c>
      <c r="B313" s="79" t="s">
        <v>1861</v>
      </c>
      <c r="C313" s="79">
        <v>100101</v>
      </c>
      <c r="D313">
        <v>100102</v>
      </c>
      <c r="E313" s="83">
        <v>0</v>
      </c>
      <c r="F313" s="83">
        <v>0</v>
      </c>
      <c r="G313" s="83">
        <v>0</v>
      </c>
      <c r="H313" s="83">
        <v>0</v>
      </c>
      <c r="I313" s="79">
        <f t="shared" si="12"/>
        <v>0</v>
      </c>
      <c r="J313" s="82">
        <v>31.57535</v>
      </c>
      <c r="K313" s="64">
        <f t="shared" si="13"/>
        <v>0</v>
      </c>
      <c r="M313" s="79" t="s">
        <v>1163</v>
      </c>
      <c r="N313" s="79">
        <f t="shared" si="14"/>
        <v>0</v>
      </c>
      <c r="P313" s="81"/>
      <c r="Q313" s="78"/>
      <c r="R313" s="79"/>
    </row>
    <row r="314" spans="1:18" x14ac:dyDescent="0.25">
      <c r="A314" s="79">
        <v>2022</v>
      </c>
      <c r="B314" s="79" t="s">
        <v>1861</v>
      </c>
      <c r="C314" s="79">
        <v>100133</v>
      </c>
      <c r="D314">
        <v>100134</v>
      </c>
      <c r="E314" s="83">
        <v>0</v>
      </c>
      <c r="F314" s="83">
        <v>0</v>
      </c>
      <c r="G314" s="83">
        <v>0</v>
      </c>
      <c r="H314" s="83">
        <v>0</v>
      </c>
      <c r="I314" s="79">
        <f t="shared" si="12"/>
        <v>0</v>
      </c>
      <c r="J314" s="82">
        <v>21.088349999999998</v>
      </c>
      <c r="K314" s="64">
        <f t="shared" si="13"/>
        <v>0</v>
      </c>
      <c r="M314" s="79" t="s">
        <v>1581</v>
      </c>
      <c r="N314" s="79">
        <f t="shared" si="14"/>
        <v>0</v>
      </c>
      <c r="P314" s="81"/>
      <c r="Q314" s="78"/>
      <c r="R314" s="79"/>
    </row>
    <row r="315" spans="1:18" x14ac:dyDescent="0.25">
      <c r="A315" s="79">
        <v>2022</v>
      </c>
      <c r="B315" s="79" t="s">
        <v>1861</v>
      </c>
      <c r="C315" s="79">
        <v>100135</v>
      </c>
      <c r="D315">
        <v>100136</v>
      </c>
      <c r="E315" s="83">
        <v>0</v>
      </c>
      <c r="F315" s="83">
        <v>0</v>
      </c>
      <c r="G315" s="83">
        <v>0</v>
      </c>
      <c r="H315" s="83">
        <v>0</v>
      </c>
      <c r="I315" s="79">
        <f t="shared" si="12"/>
        <v>0</v>
      </c>
      <c r="J315" s="82">
        <v>31.57535</v>
      </c>
      <c r="K315" s="64">
        <f t="shared" si="13"/>
        <v>0</v>
      </c>
      <c r="M315" s="79" t="s">
        <v>1663</v>
      </c>
      <c r="N315" s="79">
        <f t="shared" si="14"/>
        <v>0</v>
      </c>
      <c r="P315" s="81"/>
      <c r="Q315" s="78"/>
      <c r="R315" s="79"/>
    </row>
    <row r="316" spans="1:18" x14ac:dyDescent="0.25">
      <c r="A316" s="79">
        <v>2022</v>
      </c>
      <c r="B316" s="79" t="s">
        <v>1861</v>
      </c>
      <c r="C316" s="79">
        <v>100137</v>
      </c>
      <c r="D316">
        <v>100138</v>
      </c>
      <c r="E316" s="83">
        <v>0</v>
      </c>
      <c r="F316" s="83">
        <v>0</v>
      </c>
      <c r="G316" s="83">
        <v>0</v>
      </c>
      <c r="H316" s="83">
        <v>0</v>
      </c>
      <c r="I316" s="79">
        <f t="shared" si="12"/>
        <v>0</v>
      </c>
      <c r="J316" s="82">
        <v>31.57535</v>
      </c>
      <c r="K316" s="64">
        <f t="shared" si="13"/>
        <v>0</v>
      </c>
      <c r="M316" s="79" t="s">
        <v>977</v>
      </c>
      <c r="N316" s="79">
        <f t="shared" si="14"/>
        <v>0</v>
      </c>
      <c r="P316" s="81"/>
      <c r="Q316" s="78"/>
      <c r="R316" s="79"/>
    </row>
    <row r="317" spans="1:18" x14ac:dyDescent="0.25">
      <c r="A317" s="79">
        <v>2022</v>
      </c>
      <c r="B317" s="79" t="s">
        <v>1861</v>
      </c>
      <c r="C317" s="79">
        <v>100139</v>
      </c>
      <c r="D317">
        <v>100140</v>
      </c>
      <c r="E317" s="83">
        <v>0</v>
      </c>
      <c r="F317" s="83">
        <v>0</v>
      </c>
      <c r="G317" s="83">
        <v>0</v>
      </c>
      <c r="H317" s="83">
        <v>0</v>
      </c>
      <c r="I317" s="79">
        <f t="shared" si="12"/>
        <v>0</v>
      </c>
      <c r="J317" s="82">
        <v>31.57535</v>
      </c>
      <c r="K317" s="64">
        <f t="shared" si="13"/>
        <v>0</v>
      </c>
      <c r="M317" s="79" t="s">
        <v>1915</v>
      </c>
      <c r="N317" s="79">
        <f t="shared" si="14"/>
        <v>330325</v>
      </c>
      <c r="P317" s="81"/>
      <c r="Q317" s="78"/>
      <c r="R317" s="79"/>
    </row>
    <row r="318" spans="1:18" x14ac:dyDescent="0.25">
      <c r="A318" s="79">
        <v>2022</v>
      </c>
      <c r="B318" s="79" t="s">
        <v>1861</v>
      </c>
      <c r="C318" s="79">
        <v>100141</v>
      </c>
      <c r="D318">
        <v>100142</v>
      </c>
      <c r="E318" s="83">
        <v>0</v>
      </c>
      <c r="F318" s="83">
        <v>0</v>
      </c>
      <c r="G318" s="83">
        <v>0</v>
      </c>
      <c r="H318" s="83">
        <v>0</v>
      </c>
      <c r="I318" s="79">
        <f t="shared" si="12"/>
        <v>0</v>
      </c>
      <c r="J318" s="82">
        <v>21.088349999999998</v>
      </c>
      <c r="K318" s="64">
        <f t="shared" si="13"/>
        <v>0</v>
      </c>
      <c r="M318" s="79" t="s">
        <v>1947</v>
      </c>
      <c r="N318" s="79">
        <f t="shared" si="14"/>
        <v>0</v>
      </c>
      <c r="P318" s="81"/>
      <c r="Q318" s="78"/>
      <c r="R318" s="79"/>
    </row>
    <row r="319" spans="1:18" x14ac:dyDescent="0.25">
      <c r="A319" s="79">
        <v>2022</v>
      </c>
      <c r="B319" s="79" t="s">
        <v>1861</v>
      </c>
      <c r="C319" s="79">
        <v>100143</v>
      </c>
      <c r="D319">
        <v>100144</v>
      </c>
      <c r="E319" s="83">
        <v>0</v>
      </c>
      <c r="F319" s="83">
        <v>0</v>
      </c>
      <c r="G319" s="83">
        <v>0</v>
      </c>
      <c r="H319" s="83">
        <v>0</v>
      </c>
      <c r="I319" s="79">
        <f t="shared" si="12"/>
        <v>0</v>
      </c>
      <c r="J319" s="82">
        <v>21.088349999999998</v>
      </c>
      <c r="K319" s="64">
        <f t="shared" si="13"/>
        <v>0</v>
      </c>
      <c r="M319" s="79" t="s">
        <v>1645</v>
      </c>
      <c r="N319" s="79">
        <f t="shared" si="14"/>
        <v>0</v>
      </c>
      <c r="P319" s="81"/>
      <c r="Q319" s="78"/>
      <c r="R319" s="79"/>
    </row>
    <row r="320" spans="1:18" x14ac:dyDescent="0.25">
      <c r="A320" s="79">
        <v>2022</v>
      </c>
      <c r="B320" s="79" t="s">
        <v>1861</v>
      </c>
      <c r="C320" s="79">
        <v>100159</v>
      </c>
      <c r="D320">
        <v>100160</v>
      </c>
      <c r="E320" s="83">
        <v>0</v>
      </c>
      <c r="F320" s="83">
        <v>0</v>
      </c>
      <c r="G320" s="83">
        <v>0</v>
      </c>
      <c r="H320" s="83">
        <v>0</v>
      </c>
      <c r="I320" s="79">
        <f t="shared" si="12"/>
        <v>0</v>
      </c>
      <c r="J320" s="82">
        <v>21.088349999999998</v>
      </c>
      <c r="K320" s="64">
        <f t="shared" si="13"/>
        <v>0</v>
      </c>
      <c r="M320" s="79" t="s">
        <v>1927</v>
      </c>
      <c r="N320" s="79">
        <f t="shared" si="14"/>
        <v>0</v>
      </c>
      <c r="P320" s="81"/>
      <c r="Q320" s="78"/>
      <c r="R320" s="79"/>
    </row>
    <row r="321" spans="1:18" x14ac:dyDescent="0.25">
      <c r="A321" s="79">
        <v>2022</v>
      </c>
      <c r="B321" s="79" t="s">
        <v>1861</v>
      </c>
      <c r="C321" s="79">
        <v>100161</v>
      </c>
      <c r="D321">
        <v>100162</v>
      </c>
      <c r="E321" s="83">
        <v>0</v>
      </c>
      <c r="F321" s="83">
        <v>0</v>
      </c>
      <c r="G321" s="83">
        <v>0</v>
      </c>
      <c r="H321" s="83">
        <v>0</v>
      </c>
      <c r="I321" s="79">
        <f t="shared" si="12"/>
        <v>0</v>
      </c>
      <c r="J321" s="82">
        <v>31.57535</v>
      </c>
      <c r="K321" s="64">
        <f t="shared" si="13"/>
        <v>0</v>
      </c>
      <c r="M321" s="79" t="s">
        <v>1977</v>
      </c>
      <c r="N321" s="79">
        <f t="shared" si="14"/>
        <v>25594</v>
      </c>
      <c r="P321" s="81"/>
      <c r="Q321" s="78"/>
      <c r="R321" s="79"/>
    </row>
    <row r="322" spans="1:18" x14ac:dyDescent="0.25">
      <c r="A322" s="79">
        <v>2022</v>
      </c>
      <c r="B322" s="79" t="s">
        <v>1861</v>
      </c>
      <c r="C322" s="79">
        <v>100165</v>
      </c>
      <c r="D322">
        <v>100166</v>
      </c>
      <c r="E322" s="83">
        <v>0</v>
      </c>
      <c r="F322" s="83">
        <v>0</v>
      </c>
      <c r="G322" s="83">
        <v>0</v>
      </c>
      <c r="H322" s="83">
        <v>0</v>
      </c>
      <c r="I322" s="79">
        <f t="shared" si="12"/>
        <v>0</v>
      </c>
      <c r="J322" s="82">
        <v>31.57535</v>
      </c>
      <c r="K322" s="64">
        <f t="shared" si="13"/>
        <v>0</v>
      </c>
      <c r="M322" s="79" t="s">
        <v>867</v>
      </c>
      <c r="N322" s="79">
        <f t="shared" si="14"/>
        <v>0</v>
      </c>
      <c r="P322" s="81"/>
      <c r="Q322" s="78"/>
      <c r="R322" s="79"/>
    </row>
    <row r="323" spans="1:18" x14ac:dyDescent="0.25">
      <c r="A323" s="79">
        <v>2022</v>
      </c>
      <c r="B323" s="79" t="s">
        <v>1861</v>
      </c>
      <c r="C323" s="79">
        <v>100167</v>
      </c>
      <c r="D323">
        <v>100168</v>
      </c>
      <c r="E323" s="83">
        <v>0</v>
      </c>
      <c r="F323" s="83">
        <v>0</v>
      </c>
      <c r="G323" s="83">
        <v>0</v>
      </c>
      <c r="H323" s="83">
        <v>0</v>
      </c>
      <c r="I323" s="79">
        <f t="shared" ref="I323:I386" si="15">SUM(E323:F323)-SUM(G323:H323)</f>
        <v>0</v>
      </c>
      <c r="J323" s="82">
        <v>31.57535</v>
      </c>
      <c r="K323" s="64">
        <f t="shared" ref="K323:K386" si="16">ROUND((I323/1000)*J323,0)</f>
        <v>0</v>
      </c>
      <c r="M323" s="79" t="s">
        <v>1829</v>
      </c>
      <c r="N323" s="79">
        <f t="shared" si="14"/>
        <v>0</v>
      </c>
      <c r="P323" s="81"/>
      <c r="Q323" s="78"/>
      <c r="R323" s="79"/>
    </row>
    <row r="324" spans="1:18" x14ac:dyDescent="0.25">
      <c r="A324" s="79">
        <v>2022</v>
      </c>
      <c r="B324" s="79" t="s">
        <v>1861</v>
      </c>
      <c r="C324" s="79">
        <v>100169</v>
      </c>
      <c r="D324">
        <v>100170</v>
      </c>
      <c r="E324" s="83">
        <v>0</v>
      </c>
      <c r="F324" s="83">
        <v>0</v>
      </c>
      <c r="G324" s="83">
        <v>0</v>
      </c>
      <c r="H324" s="83">
        <v>0</v>
      </c>
      <c r="I324" s="79">
        <f t="shared" si="15"/>
        <v>0</v>
      </c>
      <c r="J324" s="82">
        <v>31.57535</v>
      </c>
      <c r="K324" s="64">
        <f t="shared" si="16"/>
        <v>0</v>
      </c>
      <c r="M324" s="79" t="s">
        <v>1897</v>
      </c>
      <c r="N324" s="79">
        <f t="shared" ref="N324:N387" si="17">SUMIF($B$3:$B$3756,$M324,$K$3:$K$3756)</f>
        <v>83748</v>
      </c>
      <c r="P324" s="81"/>
      <c r="Q324" s="78"/>
      <c r="R324" s="79"/>
    </row>
    <row r="325" spans="1:18" x14ac:dyDescent="0.25">
      <c r="A325" s="79">
        <v>2022</v>
      </c>
      <c r="B325" s="79" t="s">
        <v>1861</v>
      </c>
      <c r="C325" s="79">
        <v>100171</v>
      </c>
      <c r="D325">
        <v>100172</v>
      </c>
      <c r="E325" s="83">
        <v>0</v>
      </c>
      <c r="F325" s="83">
        <v>0</v>
      </c>
      <c r="G325" s="83">
        <v>0</v>
      </c>
      <c r="H325" s="83">
        <v>0</v>
      </c>
      <c r="I325" s="79">
        <f t="shared" si="15"/>
        <v>0</v>
      </c>
      <c r="J325" s="82">
        <v>31.57535</v>
      </c>
      <c r="K325" s="64">
        <f t="shared" si="16"/>
        <v>0</v>
      </c>
      <c r="M325" s="79" t="s">
        <v>1625</v>
      </c>
      <c r="N325" s="79">
        <f t="shared" si="17"/>
        <v>0</v>
      </c>
      <c r="P325" s="81"/>
      <c r="Q325" s="78"/>
      <c r="R325" s="79"/>
    </row>
    <row r="326" spans="1:18" x14ac:dyDescent="0.25">
      <c r="A326" s="79">
        <v>2022</v>
      </c>
      <c r="B326" s="79" t="s">
        <v>1861</v>
      </c>
      <c r="C326" s="79">
        <v>100176</v>
      </c>
      <c r="D326">
        <v>100177</v>
      </c>
      <c r="E326" s="83">
        <v>0</v>
      </c>
      <c r="F326" s="83">
        <v>0</v>
      </c>
      <c r="G326" s="83">
        <v>0</v>
      </c>
      <c r="H326" s="83">
        <v>0</v>
      </c>
      <c r="I326" s="79">
        <f t="shared" si="15"/>
        <v>0</v>
      </c>
      <c r="J326" s="82">
        <v>31.57535</v>
      </c>
      <c r="K326" s="64">
        <f t="shared" si="16"/>
        <v>0</v>
      </c>
      <c r="M326" s="79" t="s">
        <v>1827</v>
      </c>
      <c r="N326" s="79">
        <f t="shared" si="17"/>
        <v>0</v>
      </c>
      <c r="P326" s="81"/>
      <c r="Q326" s="78"/>
      <c r="R326" s="79"/>
    </row>
    <row r="327" spans="1:18" x14ac:dyDescent="0.25">
      <c r="A327" s="79">
        <v>2022</v>
      </c>
      <c r="B327" s="79" t="s">
        <v>1861</v>
      </c>
      <c r="C327" s="79">
        <v>100178</v>
      </c>
      <c r="D327">
        <v>100179</v>
      </c>
      <c r="E327" s="83">
        <v>0</v>
      </c>
      <c r="F327" s="83">
        <v>0</v>
      </c>
      <c r="G327" s="83">
        <v>0</v>
      </c>
      <c r="H327" s="83">
        <v>0</v>
      </c>
      <c r="I327" s="79">
        <f t="shared" si="15"/>
        <v>0</v>
      </c>
      <c r="J327" s="82">
        <v>31.57535</v>
      </c>
      <c r="K327" s="64">
        <f t="shared" si="16"/>
        <v>0</v>
      </c>
      <c r="M327" s="79" t="s">
        <v>1707</v>
      </c>
      <c r="N327" s="79">
        <f t="shared" si="17"/>
        <v>0</v>
      </c>
      <c r="P327" s="81"/>
      <c r="Q327" s="78"/>
      <c r="R327" s="79"/>
    </row>
    <row r="328" spans="1:18" x14ac:dyDescent="0.25">
      <c r="A328" s="79">
        <v>2022</v>
      </c>
      <c r="B328" s="79" t="s">
        <v>1691</v>
      </c>
      <c r="C328" s="79">
        <v>100163</v>
      </c>
      <c r="D328">
        <v>100164</v>
      </c>
      <c r="E328" s="83">
        <v>0</v>
      </c>
      <c r="F328" s="83">
        <v>0</v>
      </c>
      <c r="G328" s="83">
        <v>0</v>
      </c>
      <c r="H328" s="83">
        <v>0</v>
      </c>
      <c r="I328" s="79">
        <f t="shared" si="15"/>
        <v>0</v>
      </c>
      <c r="J328" s="82">
        <v>20.64227</v>
      </c>
      <c r="K328" s="64">
        <f t="shared" si="16"/>
        <v>0</v>
      </c>
      <c r="M328" s="79" t="s">
        <v>857</v>
      </c>
      <c r="N328" s="79">
        <f t="shared" si="17"/>
        <v>0</v>
      </c>
      <c r="P328" s="81"/>
      <c r="Q328" s="78"/>
      <c r="R328" s="79"/>
    </row>
    <row r="329" spans="1:18" x14ac:dyDescent="0.25">
      <c r="A329" s="79">
        <v>2022</v>
      </c>
      <c r="B329" s="79" t="s">
        <v>1691</v>
      </c>
      <c r="C329" s="79">
        <v>100174</v>
      </c>
      <c r="D329">
        <v>100175</v>
      </c>
      <c r="E329" s="83">
        <v>0</v>
      </c>
      <c r="F329" s="83">
        <v>0</v>
      </c>
      <c r="G329" s="83">
        <v>0</v>
      </c>
      <c r="H329" s="83">
        <v>0</v>
      </c>
      <c r="I329" s="79">
        <f t="shared" si="15"/>
        <v>0</v>
      </c>
      <c r="J329" s="82">
        <v>28.81748</v>
      </c>
      <c r="K329" s="64">
        <f t="shared" si="16"/>
        <v>0</v>
      </c>
      <c r="M329" s="79" t="s">
        <v>1951</v>
      </c>
      <c r="N329" s="79">
        <f t="shared" si="17"/>
        <v>0</v>
      </c>
      <c r="P329" s="81"/>
      <c r="Q329" s="78"/>
      <c r="R329" s="79"/>
    </row>
    <row r="330" spans="1:18" x14ac:dyDescent="0.25">
      <c r="A330" s="79">
        <v>2022</v>
      </c>
      <c r="B330" s="79" t="s">
        <v>1647</v>
      </c>
      <c r="C330" s="79">
        <v>110095</v>
      </c>
      <c r="D330">
        <v>110096</v>
      </c>
      <c r="E330" s="83">
        <v>0</v>
      </c>
      <c r="F330" s="83">
        <v>0</v>
      </c>
      <c r="G330" s="83">
        <v>0</v>
      </c>
      <c r="H330" s="83">
        <v>0</v>
      </c>
      <c r="I330" s="79">
        <f t="shared" si="15"/>
        <v>0</v>
      </c>
      <c r="J330" s="82">
        <v>26.800809999999998</v>
      </c>
      <c r="K330" s="64">
        <f t="shared" si="16"/>
        <v>0</v>
      </c>
      <c r="M330" s="79" t="s">
        <v>1959</v>
      </c>
      <c r="N330" s="79">
        <f t="shared" si="17"/>
        <v>1602160</v>
      </c>
      <c r="P330" s="81"/>
      <c r="Q330" s="78"/>
      <c r="R330" s="79"/>
    </row>
    <row r="331" spans="1:18" x14ac:dyDescent="0.25">
      <c r="A331" s="79">
        <v>2022</v>
      </c>
      <c r="B331" s="79" t="s">
        <v>1647</v>
      </c>
      <c r="C331" s="79">
        <v>110106</v>
      </c>
      <c r="D331">
        <v>110107</v>
      </c>
      <c r="E331" s="83">
        <v>0</v>
      </c>
      <c r="F331" s="83">
        <v>0</v>
      </c>
      <c r="G331" s="83">
        <v>0</v>
      </c>
      <c r="H331" s="83">
        <v>0</v>
      </c>
      <c r="I331" s="79">
        <f t="shared" si="15"/>
        <v>0</v>
      </c>
      <c r="J331" s="82">
        <v>26.800809999999998</v>
      </c>
      <c r="K331" s="64">
        <f t="shared" si="16"/>
        <v>0</v>
      </c>
      <c r="M331" s="79" t="s">
        <v>1821</v>
      </c>
      <c r="N331" s="79">
        <f t="shared" si="17"/>
        <v>9868</v>
      </c>
      <c r="P331" s="81"/>
      <c r="Q331" s="78"/>
      <c r="R331" s="79"/>
    </row>
    <row r="332" spans="1:18" x14ac:dyDescent="0.25">
      <c r="A332" s="79">
        <v>2022</v>
      </c>
      <c r="B332" s="79" t="s">
        <v>1647</v>
      </c>
      <c r="C332" s="79">
        <v>110126</v>
      </c>
      <c r="D332">
        <v>110127</v>
      </c>
      <c r="E332" s="83">
        <v>0</v>
      </c>
      <c r="F332" s="83">
        <v>0</v>
      </c>
      <c r="G332" s="83">
        <v>0</v>
      </c>
      <c r="H332" s="83">
        <v>0</v>
      </c>
      <c r="I332" s="79">
        <f t="shared" si="15"/>
        <v>0</v>
      </c>
      <c r="J332" s="82">
        <v>26.800809999999998</v>
      </c>
      <c r="K332" s="64">
        <f t="shared" si="16"/>
        <v>0</v>
      </c>
      <c r="M332" s="79" t="s">
        <v>1609</v>
      </c>
      <c r="N332" s="79">
        <f t="shared" si="17"/>
        <v>0</v>
      </c>
      <c r="P332" s="81"/>
      <c r="Q332" s="78"/>
      <c r="R332" s="79"/>
    </row>
    <row r="333" spans="1:18" x14ac:dyDescent="0.25">
      <c r="A333" s="79">
        <v>2022</v>
      </c>
      <c r="B333" s="79" t="s">
        <v>1647</v>
      </c>
      <c r="C333" s="79">
        <v>110128</v>
      </c>
      <c r="D333">
        <v>110129</v>
      </c>
      <c r="E333" s="83">
        <v>0</v>
      </c>
      <c r="F333" s="83">
        <v>0</v>
      </c>
      <c r="G333" s="83">
        <v>0</v>
      </c>
      <c r="H333" s="83">
        <v>0</v>
      </c>
      <c r="I333" s="79">
        <f t="shared" si="15"/>
        <v>0</v>
      </c>
      <c r="J333" s="82">
        <v>18.827999999999999</v>
      </c>
      <c r="K333" s="64">
        <f t="shared" si="16"/>
        <v>0</v>
      </c>
      <c r="M333" s="79" t="s">
        <v>1177</v>
      </c>
      <c r="N333" s="79">
        <f t="shared" si="17"/>
        <v>0</v>
      </c>
      <c r="P333" s="81"/>
      <c r="Q333" s="78"/>
      <c r="R333" s="79"/>
    </row>
    <row r="334" spans="1:18" x14ac:dyDescent="0.25">
      <c r="A334" s="79">
        <v>2022</v>
      </c>
      <c r="B334" s="79" t="s">
        <v>1911</v>
      </c>
      <c r="C334" s="79">
        <v>110077</v>
      </c>
      <c r="D334">
        <v>110078</v>
      </c>
      <c r="E334" s="83">
        <v>2676613</v>
      </c>
      <c r="F334" s="83">
        <v>4081246</v>
      </c>
      <c r="G334" s="83">
        <v>2676613</v>
      </c>
      <c r="H334" s="83">
        <v>4081246</v>
      </c>
      <c r="I334" s="79">
        <f t="shared" si="15"/>
        <v>0</v>
      </c>
      <c r="J334" s="82">
        <v>32.247810000000001</v>
      </c>
      <c r="K334" s="64">
        <f t="shared" si="16"/>
        <v>0</v>
      </c>
      <c r="M334" s="79" t="s">
        <v>1769</v>
      </c>
      <c r="N334" s="79">
        <f t="shared" si="17"/>
        <v>0</v>
      </c>
      <c r="P334" s="81"/>
      <c r="Q334" s="78"/>
      <c r="R334" s="79"/>
    </row>
    <row r="335" spans="1:18" x14ac:dyDescent="0.25">
      <c r="A335" s="79">
        <v>2022</v>
      </c>
      <c r="B335" s="79" t="s">
        <v>1911</v>
      </c>
      <c r="C335" s="79">
        <v>110089</v>
      </c>
      <c r="D335">
        <v>110090</v>
      </c>
      <c r="E335" s="83">
        <v>8651269</v>
      </c>
      <c r="F335" s="83">
        <v>4981168</v>
      </c>
      <c r="G335" s="83">
        <v>8651269</v>
      </c>
      <c r="H335" s="83">
        <v>4981168</v>
      </c>
      <c r="I335" s="79">
        <f t="shared" si="15"/>
        <v>0</v>
      </c>
      <c r="J335" s="82">
        <v>32.247810000000001</v>
      </c>
      <c r="K335" s="64">
        <f t="shared" si="16"/>
        <v>0</v>
      </c>
      <c r="M335" s="79" t="s">
        <v>1965</v>
      </c>
      <c r="N335" s="79">
        <f t="shared" si="17"/>
        <v>0</v>
      </c>
      <c r="P335" s="81"/>
      <c r="Q335" s="78"/>
      <c r="R335" s="79"/>
    </row>
    <row r="336" spans="1:18" x14ac:dyDescent="0.25">
      <c r="A336" s="79">
        <v>2022</v>
      </c>
      <c r="B336" s="79" t="s">
        <v>1911</v>
      </c>
      <c r="C336" s="79">
        <v>110091</v>
      </c>
      <c r="D336">
        <v>110092</v>
      </c>
      <c r="E336" s="83">
        <v>0</v>
      </c>
      <c r="F336" s="83">
        <v>0</v>
      </c>
      <c r="G336" s="83">
        <v>0</v>
      </c>
      <c r="H336" s="83">
        <v>0</v>
      </c>
      <c r="I336" s="79">
        <f t="shared" si="15"/>
        <v>0</v>
      </c>
      <c r="J336" s="82">
        <v>23.577850000000002</v>
      </c>
      <c r="K336" s="64">
        <f t="shared" si="16"/>
        <v>0</v>
      </c>
      <c r="M336" s="79" t="s">
        <v>1081</v>
      </c>
      <c r="N336" s="79">
        <f t="shared" si="17"/>
        <v>0</v>
      </c>
      <c r="P336" s="81"/>
      <c r="Q336" s="78"/>
      <c r="R336" s="79"/>
    </row>
    <row r="337" spans="1:18" x14ac:dyDescent="0.25">
      <c r="A337" s="79">
        <v>2022</v>
      </c>
      <c r="B337" s="79" t="s">
        <v>1911</v>
      </c>
      <c r="C337" s="79">
        <v>110101</v>
      </c>
      <c r="D337">
        <v>110102</v>
      </c>
      <c r="E337" s="83">
        <v>1757517</v>
      </c>
      <c r="F337" s="83">
        <v>2124832</v>
      </c>
      <c r="G337" s="83">
        <v>1757517</v>
      </c>
      <c r="H337" s="83">
        <v>2124832</v>
      </c>
      <c r="I337" s="79">
        <f t="shared" si="15"/>
        <v>0</v>
      </c>
      <c r="J337" s="82">
        <v>32.247810000000001</v>
      </c>
      <c r="K337" s="64">
        <f t="shared" si="16"/>
        <v>0</v>
      </c>
      <c r="M337" s="79" t="s">
        <v>571</v>
      </c>
      <c r="N337" s="79">
        <f t="shared" si="17"/>
        <v>0</v>
      </c>
      <c r="P337" s="81"/>
      <c r="Q337" s="78"/>
      <c r="R337" s="79"/>
    </row>
    <row r="338" spans="1:18" x14ac:dyDescent="0.25">
      <c r="A338" s="79">
        <v>2022</v>
      </c>
      <c r="B338" s="79" t="s">
        <v>1911</v>
      </c>
      <c r="C338" s="79">
        <v>110104</v>
      </c>
      <c r="D338">
        <v>110105</v>
      </c>
      <c r="E338" s="83">
        <v>122838</v>
      </c>
      <c r="F338" s="83">
        <v>0</v>
      </c>
      <c r="G338" s="83">
        <v>122838</v>
      </c>
      <c r="H338" s="83">
        <v>0</v>
      </c>
      <c r="I338" s="79">
        <f t="shared" si="15"/>
        <v>0</v>
      </c>
      <c r="J338" s="82">
        <v>32.247810000000001</v>
      </c>
      <c r="K338" s="64">
        <f t="shared" si="16"/>
        <v>0</v>
      </c>
      <c r="M338" s="79" t="s">
        <v>1099</v>
      </c>
      <c r="N338" s="79">
        <f t="shared" si="17"/>
        <v>0</v>
      </c>
      <c r="P338" s="81"/>
      <c r="Q338" s="78"/>
      <c r="R338" s="79"/>
    </row>
    <row r="339" spans="1:18" x14ac:dyDescent="0.25">
      <c r="A339" s="79">
        <v>2022</v>
      </c>
      <c r="B339" s="79" t="s">
        <v>1911</v>
      </c>
      <c r="C339" s="79">
        <v>110108</v>
      </c>
      <c r="D339">
        <v>110109</v>
      </c>
      <c r="E339" s="83">
        <v>256288</v>
      </c>
      <c r="F339" s="83">
        <v>0</v>
      </c>
      <c r="G339" s="83">
        <v>256288</v>
      </c>
      <c r="H339" s="83">
        <v>0</v>
      </c>
      <c r="I339" s="79">
        <f t="shared" si="15"/>
        <v>0</v>
      </c>
      <c r="J339" s="82">
        <v>32.247810000000001</v>
      </c>
      <c r="K339" s="64">
        <f t="shared" si="16"/>
        <v>0</v>
      </c>
      <c r="M339" s="79" t="s">
        <v>1331</v>
      </c>
      <c r="N339" s="79">
        <f t="shared" si="17"/>
        <v>0</v>
      </c>
      <c r="P339" s="81"/>
      <c r="Q339" s="78"/>
      <c r="R339" s="79"/>
    </row>
    <row r="340" spans="1:18" x14ac:dyDescent="0.25">
      <c r="A340" s="79">
        <v>2022</v>
      </c>
      <c r="B340" s="79" t="s">
        <v>1911</v>
      </c>
      <c r="C340" s="79">
        <v>110110</v>
      </c>
      <c r="D340">
        <v>110111</v>
      </c>
      <c r="E340" s="83">
        <v>322565</v>
      </c>
      <c r="F340" s="83">
        <v>122994</v>
      </c>
      <c r="G340" s="83">
        <v>322565</v>
      </c>
      <c r="H340" s="83">
        <v>122994</v>
      </c>
      <c r="I340" s="79">
        <f t="shared" si="15"/>
        <v>0</v>
      </c>
      <c r="J340" s="82">
        <v>32.247810000000001</v>
      </c>
      <c r="K340" s="64">
        <f t="shared" si="16"/>
        <v>0</v>
      </c>
      <c r="M340" s="79" t="s">
        <v>1583</v>
      </c>
      <c r="N340" s="79">
        <f t="shared" si="17"/>
        <v>0</v>
      </c>
      <c r="P340" s="81"/>
      <c r="Q340" s="78"/>
      <c r="R340" s="79"/>
    </row>
    <row r="341" spans="1:18" x14ac:dyDescent="0.25">
      <c r="A341" s="79">
        <v>2022</v>
      </c>
      <c r="B341" s="79" t="s">
        <v>1911</v>
      </c>
      <c r="C341" s="79">
        <v>110112</v>
      </c>
      <c r="D341">
        <v>110113</v>
      </c>
      <c r="E341" s="83">
        <v>1102343</v>
      </c>
      <c r="F341" s="83">
        <v>0</v>
      </c>
      <c r="G341" s="83">
        <v>1102343</v>
      </c>
      <c r="H341" s="83">
        <v>0</v>
      </c>
      <c r="I341" s="79">
        <f t="shared" si="15"/>
        <v>0</v>
      </c>
      <c r="J341" s="82">
        <v>32.247810000000001</v>
      </c>
      <c r="K341" s="64">
        <f t="shared" si="16"/>
        <v>0</v>
      </c>
      <c r="M341" s="79" t="s">
        <v>1397</v>
      </c>
      <c r="N341" s="79">
        <f t="shared" si="17"/>
        <v>0</v>
      </c>
      <c r="P341" s="81"/>
      <c r="Q341" s="78"/>
      <c r="R341" s="79"/>
    </row>
    <row r="342" spans="1:18" x14ac:dyDescent="0.25">
      <c r="A342" s="79">
        <v>2022</v>
      </c>
      <c r="B342" s="79" t="s">
        <v>1911</v>
      </c>
      <c r="C342" s="79">
        <v>110114</v>
      </c>
      <c r="D342">
        <v>110115</v>
      </c>
      <c r="E342" s="83">
        <v>0</v>
      </c>
      <c r="F342" s="83">
        <v>0</v>
      </c>
      <c r="G342" s="83">
        <v>0</v>
      </c>
      <c r="H342" s="83">
        <v>0</v>
      </c>
      <c r="I342" s="79">
        <f t="shared" si="15"/>
        <v>0</v>
      </c>
      <c r="J342" s="82">
        <v>23.577850000000002</v>
      </c>
      <c r="K342" s="64">
        <f t="shared" si="16"/>
        <v>0</v>
      </c>
      <c r="M342" s="79" t="s">
        <v>1215</v>
      </c>
      <c r="N342" s="79">
        <f t="shared" si="17"/>
        <v>0</v>
      </c>
      <c r="P342" s="81"/>
      <c r="Q342" s="78"/>
      <c r="R342" s="79"/>
    </row>
    <row r="343" spans="1:18" x14ac:dyDescent="0.25">
      <c r="A343" s="79">
        <v>2022</v>
      </c>
      <c r="B343" s="79" t="s">
        <v>1911</v>
      </c>
      <c r="C343" s="79">
        <v>110116</v>
      </c>
      <c r="D343">
        <v>110117</v>
      </c>
      <c r="E343" s="83">
        <v>0</v>
      </c>
      <c r="F343" s="83">
        <v>0</v>
      </c>
      <c r="G343" s="83">
        <v>0</v>
      </c>
      <c r="H343" s="83">
        <v>0</v>
      </c>
      <c r="I343" s="79">
        <f t="shared" si="15"/>
        <v>0</v>
      </c>
      <c r="J343" s="82">
        <v>23.577850000000002</v>
      </c>
      <c r="K343" s="64">
        <f t="shared" si="16"/>
        <v>0</v>
      </c>
      <c r="M343" s="79" t="s">
        <v>1283</v>
      </c>
      <c r="N343" s="79">
        <f t="shared" si="17"/>
        <v>0</v>
      </c>
      <c r="P343" s="81"/>
      <c r="Q343" s="78"/>
      <c r="R343" s="79"/>
    </row>
    <row r="344" spans="1:18" x14ac:dyDescent="0.25">
      <c r="A344" s="79">
        <v>2022</v>
      </c>
      <c r="B344" s="79" t="s">
        <v>1911</v>
      </c>
      <c r="C344" s="79">
        <v>110118</v>
      </c>
      <c r="D344">
        <v>110119</v>
      </c>
      <c r="E344" s="83">
        <v>0</v>
      </c>
      <c r="F344" s="83">
        <v>0</v>
      </c>
      <c r="G344" s="83">
        <v>0</v>
      </c>
      <c r="H344" s="83">
        <v>0</v>
      </c>
      <c r="I344" s="79">
        <f t="shared" si="15"/>
        <v>0</v>
      </c>
      <c r="J344" s="82">
        <v>32.247810000000001</v>
      </c>
      <c r="K344" s="64">
        <f t="shared" si="16"/>
        <v>0</v>
      </c>
      <c r="M344" s="79" t="s">
        <v>1563</v>
      </c>
      <c r="N344" s="79">
        <f t="shared" si="17"/>
        <v>0</v>
      </c>
      <c r="P344" s="81"/>
      <c r="Q344" s="78"/>
      <c r="R344" s="79"/>
    </row>
    <row r="345" spans="1:18" x14ac:dyDescent="0.25">
      <c r="A345" s="79">
        <v>2022</v>
      </c>
      <c r="B345" s="79" t="s">
        <v>1911</v>
      </c>
      <c r="C345" s="79">
        <v>110120</v>
      </c>
      <c r="D345">
        <v>110121</v>
      </c>
      <c r="E345" s="83">
        <v>507594</v>
      </c>
      <c r="F345" s="83">
        <v>0</v>
      </c>
      <c r="G345" s="83">
        <v>507594</v>
      </c>
      <c r="H345" s="83">
        <v>0</v>
      </c>
      <c r="I345" s="79">
        <f t="shared" si="15"/>
        <v>0</v>
      </c>
      <c r="J345" s="82">
        <v>32.247810000000001</v>
      </c>
      <c r="K345" s="64">
        <f t="shared" si="16"/>
        <v>0</v>
      </c>
      <c r="M345" s="79" t="s">
        <v>1903</v>
      </c>
      <c r="N345" s="79">
        <f t="shared" si="17"/>
        <v>0</v>
      </c>
      <c r="P345" s="81"/>
      <c r="Q345" s="78"/>
      <c r="R345" s="79"/>
    </row>
    <row r="346" spans="1:18" x14ac:dyDescent="0.25">
      <c r="A346" s="79">
        <v>2022</v>
      </c>
      <c r="B346" s="79" t="s">
        <v>1911</v>
      </c>
      <c r="C346" s="79">
        <v>110122</v>
      </c>
      <c r="D346">
        <v>110123</v>
      </c>
      <c r="E346" s="83">
        <v>621976</v>
      </c>
      <c r="F346" s="83">
        <v>0</v>
      </c>
      <c r="G346" s="83">
        <v>621976</v>
      </c>
      <c r="H346" s="83">
        <v>0</v>
      </c>
      <c r="I346" s="79">
        <f t="shared" si="15"/>
        <v>0</v>
      </c>
      <c r="J346" s="82">
        <v>32.247810000000001</v>
      </c>
      <c r="K346" s="64">
        <f t="shared" si="16"/>
        <v>0</v>
      </c>
      <c r="M346" s="79" t="s">
        <v>855</v>
      </c>
      <c r="N346" s="79">
        <f t="shared" si="17"/>
        <v>0</v>
      </c>
      <c r="P346" s="81"/>
      <c r="Q346" s="78"/>
      <c r="R346" s="79"/>
    </row>
    <row r="347" spans="1:18" x14ac:dyDescent="0.25">
      <c r="A347" s="79">
        <v>2022</v>
      </c>
      <c r="B347" s="79" t="s">
        <v>1911</v>
      </c>
      <c r="C347" s="79">
        <v>110124</v>
      </c>
      <c r="D347">
        <v>110125</v>
      </c>
      <c r="E347" s="83">
        <v>890090</v>
      </c>
      <c r="F347" s="83">
        <v>0</v>
      </c>
      <c r="G347" s="83">
        <v>890090</v>
      </c>
      <c r="H347" s="83">
        <v>0</v>
      </c>
      <c r="I347" s="79">
        <f t="shared" si="15"/>
        <v>0</v>
      </c>
      <c r="J347" s="82">
        <v>32.247810000000001</v>
      </c>
      <c r="K347" s="64">
        <f t="shared" si="16"/>
        <v>0</v>
      </c>
      <c r="M347" s="79" t="s">
        <v>1643</v>
      </c>
      <c r="N347" s="79">
        <f t="shared" si="17"/>
        <v>0</v>
      </c>
      <c r="P347" s="81"/>
      <c r="Q347" s="78"/>
      <c r="R347" s="79"/>
    </row>
    <row r="348" spans="1:18" x14ac:dyDescent="0.25">
      <c r="A348" s="79">
        <v>2022</v>
      </c>
      <c r="B348" s="79" t="s">
        <v>1911</v>
      </c>
      <c r="C348" s="79">
        <v>110130</v>
      </c>
      <c r="D348">
        <v>110131</v>
      </c>
      <c r="E348" s="83">
        <v>0</v>
      </c>
      <c r="F348" s="83">
        <v>0</v>
      </c>
      <c r="G348" s="83">
        <v>0</v>
      </c>
      <c r="H348" s="83">
        <v>0</v>
      </c>
      <c r="I348" s="79">
        <f t="shared" si="15"/>
        <v>0</v>
      </c>
      <c r="J348" s="82">
        <v>23.577850000000002</v>
      </c>
      <c r="K348" s="64">
        <f t="shared" si="16"/>
        <v>0</v>
      </c>
      <c r="M348" s="79" t="s">
        <v>787</v>
      </c>
      <c r="N348" s="79">
        <f t="shared" si="17"/>
        <v>0</v>
      </c>
      <c r="P348" s="81"/>
      <c r="Q348" s="78"/>
      <c r="R348" s="79"/>
    </row>
    <row r="349" spans="1:18" x14ac:dyDescent="0.25">
      <c r="A349" s="79">
        <v>2022</v>
      </c>
      <c r="B349" s="79" t="s">
        <v>1911</v>
      </c>
      <c r="C349" s="79">
        <v>110136</v>
      </c>
      <c r="D349">
        <v>110137</v>
      </c>
      <c r="E349" s="83">
        <v>0</v>
      </c>
      <c r="F349" s="83">
        <v>0</v>
      </c>
      <c r="G349" s="83">
        <v>0</v>
      </c>
      <c r="H349" s="83">
        <v>0</v>
      </c>
      <c r="I349" s="79">
        <f t="shared" si="15"/>
        <v>0</v>
      </c>
      <c r="J349" s="82">
        <v>32.247810000000001</v>
      </c>
      <c r="K349" s="64">
        <f t="shared" si="16"/>
        <v>0</v>
      </c>
      <c r="M349" s="79" t="s">
        <v>1523</v>
      </c>
      <c r="N349" s="79">
        <f t="shared" si="17"/>
        <v>0</v>
      </c>
      <c r="P349" s="81"/>
      <c r="Q349" s="78"/>
      <c r="R349" s="79"/>
    </row>
    <row r="350" spans="1:18" x14ac:dyDescent="0.25">
      <c r="A350" s="79">
        <v>2022</v>
      </c>
      <c r="B350" s="79" t="s">
        <v>1911</v>
      </c>
      <c r="C350" s="79">
        <v>110140</v>
      </c>
      <c r="D350">
        <v>110141</v>
      </c>
      <c r="E350" s="83">
        <v>0</v>
      </c>
      <c r="F350" s="83">
        <v>17043154</v>
      </c>
      <c r="G350" s="83">
        <v>0</v>
      </c>
      <c r="H350" s="83">
        <v>17043154</v>
      </c>
      <c r="I350" s="79">
        <f t="shared" si="15"/>
        <v>0</v>
      </c>
      <c r="J350" s="82">
        <v>32.247810000000001</v>
      </c>
      <c r="K350" s="64">
        <f t="shared" si="16"/>
        <v>0</v>
      </c>
      <c r="M350" s="79" t="s">
        <v>1329</v>
      </c>
      <c r="N350" s="79">
        <f t="shared" si="17"/>
        <v>0</v>
      </c>
      <c r="P350" s="81"/>
      <c r="Q350" s="78"/>
      <c r="R350" s="79"/>
    </row>
    <row r="351" spans="1:18" x14ac:dyDescent="0.25">
      <c r="A351" s="79">
        <v>2022</v>
      </c>
      <c r="B351" s="79" t="s">
        <v>1911</v>
      </c>
      <c r="C351" s="79">
        <v>110142</v>
      </c>
      <c r="D351">
        <v>110143</v>
      </c>
      <c r="E351" s="83">
        <v>0</v>
      </c>
      <c r="F351" s="83">
        <v>0</v>
      </c>
      <c r="G351" s="83">
        <v>0</v>
      </c>
      <c r="H351" s="83">
        <v>0</v>
      </c>
      <c r="I351" s="79">
        <f t="shared" si="15"/>
        <v>0</v>
      </c>
      <c r="J351" s="82">
        <v>32.247810000000001</v>
      </c>
      <c r="K351" s="64">
        <f t="shared" si="16"/>
        <v>0</v>
      </c>
      <c r="M351" s="79" t="s">
        <v>1955</v>
      </c>
      <c r="N351" s="79">
        <f t="shared" si="17"/>
        <v>0</v>
      </c>
      <c r="P351" s="81"/>
      <c r="Q351" s="78"/>
      <c r="R351" s="79"/>
    </row>
    <row r="352" spans="1:18" x14ac:dyDescent="0.25">
      <c r="A352" s="79">
        <v>2022</v>
      </c>
      <c r="B352" s="79" t="s">
        <v>1911</v>
      </c>
      <c r="C352" s="79">
        <v>110144</v>
      </c>
      <c r="D352">
        <v>110145</v>
      </c>
      <c r="E352" s="83">
        <v>1784960</v>
      </c>
      <c r="F352" s="83">
        <v>0</v>
      </c>
      <c r="G352" s="83">
        <v>1784960</v>
      </c>
      <c r="H352" s="83">
        <v>0</v>
      </c>
      <c r="I352" s="79">
        <f t="shared" si="15"/>
        <v>0</v>
      </c>
      <c r="J352" s="82">
        <v>32.247810000000001</v>
      </c>
      <c r="K352" s="64">
        <f t="shared" si="16"/>
        <v>0</v>
      </c>
      <c r="M352" s="79" t="s">
        <v>1501</v>
      </c>
      <c r="N352" s="79">
        <f t="shared" si="17"/>
        <v>0</v>
      </c>
      <c r="P352" s="81"/>
      <c r="Q352" s="78"/>
      <c r="R352" s="79"/>
    </row>
    <row r="353" spans="1:18" x14ac:dyDescent="0.25">
      <c r="A353" s="79">
        <v>2022</v>
      </c>
      <c r="B353" s="79" t="s">
        <v>1911</v>
      </c>
      <c r="C353" s="79">
        <v>110146</v>
      </c>
      <c r="D353">
        <v>110147</v>
      </c>
      <c r="E353" s="83">
        <v>369268</v>
      </c>
      <c r="F353" s="83">
        <v>0</v>
      </c>
      <c r="G353" s="83">
        <v>369268</v>
      </c>
      <c r="H353" s="83">
        <v>0</v>
      </c>
      <c r="I353" s="79">
        <f t="shared" si="15"/>
        <v>0</v>
      </c>
      <c r="J353" s="82">
        <v>32.247810000000001</v>
      </c>
      <c r="K353" s="64">
        <f t="shared" si="16"/>
        <v>0</v>
      </c>
      <c r="M353" s="79" t="s">
        <v>1973</v>
      </c>
      <c r="N353" s="79">
        <f t="shared" si="17"/>
        <v>0</v>
      </c>
      <c r="P353" s="81"/>
      <c r="Q353" s="78"/>
      <c r="R353" s="79"/>
    </row>
    <row r="354" spans="1:18" x14ac:dyDescent="0.25">
      <c r="A354" s="79">
        <v>2022</v>
      </c>
      <c r="B354" s="79" t="s">
        <v>1911</v>
      </c>
      <c r="C354" s="79">
        <v>110148</v>
      </c>
      <c r="D354">
        <v>110149</v>
      </c>
      <c r="E354" s="83">
        <v>0</v>
      </c>
      <c r="F354" s="83">
        <v>0</v>
      </c>
      <c r="G354" s="83">
        <v>0</v>
      </c>
      <c r="H354" s="83">
        <v>0</v>
      </c>
      <c r="I354" s="79">
        <f t="shared" si="15"/>
        <v>0</v>
      </c>
      <c r="J354" s="82">
        <v>23.577850000000002</v>
      </c>
      <c r="K354" s="64">
        <f t="shared" si="16"/>
        <v>0</v>
      </c>
      <c r="M354" s="79" t="s">
        <v>777</v>
      </c>
      <c r="N354" s="79">
        <f t="shared" si="17"/>
        <v>0</v>
      </c>
      <c r="P354" s="81"/>
      <c r="Q354" s="78"/>
      <c r="R354" s="79"/>
    </row>
    <row r="355" spans="1:18" x14ac:dyDescent="0.25">
      <c r="A355" s="79">
        <v>2022</v>
      </c>
      <c r="B355" s="79" t="s">
        <v>1911</v>
      </c>
      <c r="C355" s="79">
        <v>110150</v>
      </c>
      <c r="D355">
        <v>110151</v>
      </c>
      <c r="E355" s="83">
        <v>0</v>
      </c>
      <c r="F355" s="83">
        <v>0</v>
      </c>
      <c r="G355" s="83">
        <v>0</v>
      </c>
      <c r="H355" s="83">
        <v>0</v>
      </c>
      <c r="I355" s="79">
        <f t="shared" si="15"/>
        <v>0</v>
      </c>
      <c r="J355" s="82">
        <v>23.577850000000002</v>
      </c>
      <c r="K355" s="64">
        <f t="shared" si="16"/>
        <v>0</v>
      </c>
      <c r="M355" s="79" t="s">
        <v>1799</v>
      </c>
      <c r="N355" s="79">
        <f t="shared" si="17"/>
        <v>0</v>
      </c>
      <c r="P355" s="81"/>
      <c r="Q355" s="78"/>
      <c r="R355" s="79"/>
    </row>
    <row r="356" spans="1:18" x14ac:dyDescent="0.25">
      <c r="A356" s="79">
        <v>2022</v>
      </c>
      <c r="B356" s="79" t="s">
        <v>1431</v>
      </c>
      <c r="C356" s="79">
        <v>120101</v>
      </c>
      <c r="D356">
        <v>120102</v>
      </c>
      <c r="E356" s="83">
        <v>0</v>
      </c>
      <c r="F356" s="83">
        <v>0</v>
      </c>
      <c r="G356" s="83">
        <v>0</v>
      </c>
      <c r="H356" s="83">
        <v>0</v>
      </c>
      <c r="I356" s="79">
        <f t="shared" si="15"/>
        <v>0</v>
      </c>
      <c r="J356" s="82">
        <v>26.377479999999998</v>
      </c>
      <c r="K356" s="64">
        <f t="shared" si="16"/>
        <v>0</v>
      </c>
      <c r="M356" s="79" t="s">
        <v>1749</v>
      </c>
      <c r="N356" s="79">
        <f t="shared" si="17"/>
        <v>0</v>
      </c>
      <c r="P356" s="81"/>
      <c r="Q356" s="78"/>
      <c r="R356" s="79"/>
    </row>
    <row r="357" spans="1:18" x14ac:dyDescent="0.25">
      <c r="A357" s="79">
        <v>2022</v>
      </c>
      <c r="B357" s="79" t="s">
        <v>1431</v>
      </c>
      <c r="C357" s="79">
        <v>120103</v>
      </c>
      <c r="D357">
        <v>120104</v>
      </c>
      <c r="E357" s="83">
        <v>0</v>
      </c>
      <c r="F357" s="83">
        <v>0</v>
      </c>
      <c r="G357" s="83">
        <v>0</v>
      </c>
      <c r="H357" s="83">
        <v>0</v>
      </c>
      <c r="I357" s="79">
        <f t="shared" si="15"/>
        <v>0</v>
      </c>
      <c r="J357" s="82">
        <v>18.62406</v>
      </c>
      <c r="K357" s="64">
        <f t="shared" si="16"/>
        <v>0</v>
      </c>
      <c r="M357" s="79" t="s">
        <v>329</v>
      </c>
      <c r="N357" s="79">
        <f t="shared" si="17"/>
        <v>0</v>
      </c>
      <c r="P357" s="81"/>
      <c r="Q357" s="78"/>
      <c r="R357" s="79"/>
    </row>
    <row r="358" spans="1:18" x14ac:dyDescent="0.25">
      <c r="A358" s="79">
        <v>2022</v>
      </c>
      <c r="B358" s="79" t="s">
        <v>1431</v>
      </c>
      <c r="C358" s="79">
        <v>120117</v>
      </c>
      <c r="D358">
        <v>120118</v>
      </c>
      <c r="E358" s="83">
        <v>0</v>
      </c>
      <c r="F358" s="83">
        <v>0</v>
      </c>
      <c r="G358" s="83">
        <v>0</v>
      </c>
      <c r="H358" s="83">
        <v>0</v>
      </c>
      <c r="I358" s="79">
        <f t="shared" si="15"/>
        <v>0</v>
      </c>
      <c r="J358" s="82">
        <v>26.377479999999998</v>
      </c>
      <c r="K358" s="64">
        <f t="shared" si="16"/>
        <v>0</v>
      </c>
      <c r="M358" s="79" t="s">
        <v>1391</v>
      </c>
      <c r="N358" s="79">
        <f t="shared" si="17"/>
        <v>0</v>
      </c>
      <c r="P358" s="81"/>
      <c r="Q358" s="78"/>
      <c r="R358" s="79"/>
    </row>
    <row r="359" spans="1:18" x14ac:dyDescent="0.25">
      <c r="A359" s="79">
        <v>2022</v>
      </c>
      <c r="B359" s="79" t="s">
        <v>1431</v>
      </c>
      <c r="C359" s="79">
        <v>120119</v>
      </c>
      <c r="D359">
        <v>120120</v>
      </c>
      <c r="E359" s="83">
        <v>0</v>
      </c>
      <c r="F359" s="83">
        <v>0</v>
      </c>
      <c r="G359" s="83">
        <v>0</v>
      </c>
      <c r="H359" s="83">
        <v>0</v>
      </c>
      <c r="I359" s="79">
        <f t="shared" si="15"/>
        <v>0</v>
      </c>
      <c r="J359" s="82">
        <v>18.62406</v>
      </c>
      <c r="K359" s="64">
        <f t="shared" si="16"/>
        <v>0</v>
      </c>
      <c r="M359" s="79" t="s">
        <v>1171</v>
      </c>
      <c r="N359" s="79">
        <f t="shared" si="17"/>
        <v>0</v>
      </c>
      <c r="P359" s="81"/>
      <c r="Q359" s="78"/>
      <c r="R359" s="79"/>
    </row>
    <row r="360" spans="1:18" x14ac:dyDescent="0.25">
      <c r="A360" s="79">
        <v>2022</v>
      </c>
      <c r="B360" s="79" t="s">
        <v>1465</v>
      </c>
      <c r="C360" s="79">
        <v>120077</v>
      </c>
      <c r="D360">
        <v>120078</v>
      </c>
      <c r="E360" s="83">
        <v>0</v>
      </c>
      <c r="F360" s="83">
        <v>0</v>
      </c>
      <c r="G360" s="83">
        <v>0</v>
      </c>
      <c r="H360" s="83">
        <v>0</v>
      </c>
      <c r="I360" s="79">
        <f t="shared" si="15"/>
        <v>0</v>
      </c>
      <c r="J360" s="82">
        <v>29.669229999999999</v>
      </c>
      <c r="K360" s="64">
        <f t="shared" si="16"/>
        <v>0</v>
      </c>
      <c r="M360" s="79" t="s">
        <v>1589</v>
      </c>
      <c r="N360" s="79">
        <f t="shared" si="17"/>
        <v>0</v>
      </c>
      <c r="P360" s="81"/>
      <c r="Q360" s="78"/>
      <c r="R360" s="79"/>
    </row>
    <row r="361" spans="1:18" x14ac:dyDescent="0.25">
      <c r="A361" s="79">
        <v>2022</v>
      </c>
      <c r="B361" s="79" t="s">
        <v>1465</v>
      </c>
      <c r="C361" s="79">
        <v>120079</v>
      </c>
      <c r="D361">
        <v>120080</v>
      </c>
      <c r="E361" s="83">
        <v>0</v>
      </c>
      <c r="F361" s="83">
        <v>0</v>
      </c>
      <c r="G361" s="83">
        <v>0</v>
      </c>
      <c r="H361" s="83">
        <v>0</v>
      </c>
      <c r="I361" s="79">
        <f t="shared" si="15"/>
        <v>0</v>
      </c>
      <c r="J361" s="82">
        <v>29.669229999999999</v>
      </c>
      <c r="K361" s="64">
        <f t="shared" si="16"/>
        <v>0</v>
      </c>
      <c r="M361" s="79" t="s">
        <v>1013</v>
      </c>
      <c r="N361" s="79">
        <f t="shared" si="17"/>
        <v>0</v>
      </c>
      <c r="P361" s="81"/>
      <c r="Q361" s="78"/>
      <c r="R361" s="79"/>
    </row>
    <row r="362" spans="1:18" x14ac:dyDescent="0.25">
      <c r="A362" s="79">
        <v>2022</v>
      </c>
      <c r="B362" s="79" t="s">
        <v>1465</v>
      </c>
      <c r="C362" s="79">
        <v>120081</v>
      </c>
      <c r="D362">
        <v>120082</v>
      </c>
      <c r="E362" s="83">
        <v>0</v>
      </c>
      <c r="F362" s="83">
        <v>0</v>
      </c>
      <c r="G362" s="83">
        <v>0</v>
      </c>
      <c r="H362" s="83">
        <v>0</v>
      </c>
      <c r="I362" s="79">
        <f t="shared" si="15"/>
        <v>0</v>
      </c>
      <c r="J362" s="82">
        <v>19.834299999999999</v>
      </c>
      <c r="K362" s="64">
        <f t="shared" si="16"/>
        <v>0</v>
      </c>
      <c r="M362" s="79" t="s">
        <v>1167</v>
      </c>
      <c r="N362" s="79">
        <f t="shared" si="17"/>
        <v>0</v>
      </c>
      <c r="P362" s="81"/>
      <c r="Q362" s="78"/>
      <c r="R362" s="79"/>
    </row>
    <row r="363" spans="1:18" x14ac:dyDescent="0.25">
      <c r="A363" s="79">
        <v>2022</v>
      </c>
      <c r="B363" s="79" t="s">
        <v>1465</v>
      </c>
      <c r="C363" s="79">
        <v>120083</v>
      </c>
      <c r="D363">
        <v>120084</v>
      </c>
      <c r="E363" s="83">
        <v>0</v>
      </c>
      <c r="F363" s="83">
        <v>0</v>
      </c>
      <c r="G363" s="83">
        <v>0</v>
      </c>
      <c r="H363" s="83">
        <v>0</v>
      </c>
      <c r="I363" s="79">
        <f t="shared" si="15"/>
        <v>0</v>
      </c>
      <c r="J363" s="82">
        <v>21.263870000000001</v>
      </c>
      <c r="K363" s="64">
        <f t="shared" si="16"/>
        <v>0</v>
      </c>
      <c r="M363" s="79" t="s">
        <v>1839</v>
      </c>
      <c r="N363" s="79">
        <f t="shared" si="17"/>
        <v>0</v>
      </c>
      <c r="P363" s="81"/>
      <c r="Q363" s="78"/>
      <c r="R363" s="79"/>
    </row>
    <row r="364" spans="1:18" x14ac:dyDescent="0.25">
      <c r="A364" s="79">
        <v>2022</v>
      </c>
      <c r="B364" s="79" t="s">
        <v>1465</v>
      </c>
      <c r="C364" s="79">
        <v>120093</v>
      </c>
      <c r="D364">
        <v>120094</v>
      </c>
      <c r="E364" s="83">
        <v>0</v>
      </c>
      <c r="F364" s="83">
        <v>0</v>
      </c>
      <c r="G364" s="83">
        <v>0</v>
      </c>
      <c r="H364" s="83">
        <v>0</v>
      </c>
      <c r="I364" s="79">
        <f t="shared" si="15"/>
        <v>0</v>
      </c>
      <c r="J364" s="82">
        <v>29.669229999999999</v>
      </c>
      <c r="K364" s="64">
        <f t="shared" si="16"/>
        <v>0</v>
      </c>
      <c r="M364" s="79" t="s">
        <v>1221</v>
      </c>
      <c r="N364" s="79">
        <f t="shared" si="17"/>
        <v>0</v>
      </c>
      <c r="P364" s="81"/>
      <c r="Q364" s="78"/>
      <c r="R364" s="79"/>
    </row>
    <row r="365" spans="1:18" x14ac:dyDescent="0.25">
      <c r="A365" s="79">
        <v>2022</v>
      </c>
      <c r="B365" s="79" t="s">
        <v>1481</v>
      </c>
      <c r="C365" s="79">
        <v>120097</v>
      </c>
      <c r="D365">
        <v>120098</v>
      </c>
      <c r="E365" s="83">
        <v>0</v>
      </c>
      <c r="F365" s="83">
        <v>0</v>
      </c>
      <c r="G365" s="83">
        <v>0</v>
      </c>
      <c r="H365" s="83">
        <v>0</v>
      </c>
      <c r="I365" s="79">
        <f t="shared" si="15"/>
        <v>0</v>
      </c>
      <c r="J365" s="82">
        <v>28.44107</v>
      </c>
      <c r="K365" s="64">
        <f t="shared" si="16"/>
        <v>0</v>
      </c>
      <c r="M365" s="79" t="s">
        <v>1479</v>
      </c>
      <c r="N365" s="79">
        <f t="shared" si="17"/>
        <v>0</v>
      </c>
      <c r="P365" s="81"/>
      <c r="Q365" s="78"/>
      <c r="R365" s="79"/>
    </row>
    <row r="366" spans="1:18" x14ac:dyDescent="0.25">
      <c r="A366" s="79">
        <v>2022</v>
      </c>
      <c r="B366" s="79" t="s">
        <v>1481</v>
      </c>
      <c r="C366" s="79">
        <v>120099</v>
      </c>
      <c r="D366">
        <v>120100</v>
      </c>
      <c r="E366" s="83">
        <v>0</v>
      </c>
      <c r="F366" s="83">
        <v>0</v>
      </c>
      <c r="G366" s="83">
        <v>0</v>
      </c>
      <c r="H366" s="83">
        <v>0</v>
      </c>
      <c r="I366" s="79">
        <f t="shared" si="15"/>
        <v>0</v>
      </c>
      <c r="J366" s="82">
        <v>18.551220000000001</v>
      </c>
      <c r="K366" s="64">
        <f t="shared" si="16"/>
        <v>0</v>
      </c>
      <c r="M366" s="79" t="s">
        <v>1183</v>
      </c>
      <c r="N366" s="79">
        <f t="shared" si="17"/>
        <v>0</v>
      </c>
      <c r="P366" s="81"/>
      <c r="Q366" s="78"/>
      <c r="R366" s="79"/>
    </row>
    <row r="367" spans="1:18" x14ac:dyDescent="0.25">
      <c r="A367" s="79">
        <v>2022</v>
      </c>
      <c r="B367" s="79" t="s">
        <v>1481</v>
      </c>
      <c r="C367" s="79">
        <v>120105</v>
      </c>
      <c r="D367">
        <v>120106</v>
      </c>
      <c r="E367" s="83">
        <v>0</v>
      </c>
      <c r="F367" s="83">
        <v>0</v>
      </c>
      <c r="G367" s="83">
        <v>0</v>
      </c>
      <c r="H367" s="83">
        <v>0</v>
      </c>
      <c r="I367" s="79">
        <f t="shared" si="15"/>
        <v>0</v>
      </c>
      <c r="J367" s="82">
        <v>28.44107</v>
      </c>
      <c r="K367" s="64">
        <f t="shared" si="16"/>
        <v>0</v>
      </c>
      <c r="M367" s="79" t="s">
        <v>1723</v>
      </c>
      <c r="N367" s="79">
        <f t="shared" si="17"/>
        <v>0</v>
      </c>
      <c r="P367" s="81"/>
      <c r="Q367" s="78"/>
      <c r="R367" s="79"/>
    </row>
    <row r="368" spans="1:18" x14ac:dyDescent="0.25">
      <c r="A368" s="79">
        <v>2022</v>
      </c>
      <c r="B368" s="79" t="s">
        <v>1481</v>
      </c>
      <c r="C368" s="79">
        <v>120111</v>
      </c>
      <c r="D368">
        <v>120112</v>
      </c>
      <c r="E368" s="83">
        <v>0</v>
      </c>
      <c r="F368" s="83">
        <v>0</v>
      </c>
      <c r="G368" s="83">
        <v>0</v>
      </c>
      <c r="H368" s="83">
        <v>0</v>
      </c>
      <c r="I368" s="79">
        <f t="shared" si="15"/>
        <v>0</v>
      </c>
      <c r="J368" s="82">
        <v>28.44107</v>
      </c>
      <c r="K368" s="64">
        <f t="shared" si="16"/>
        <v>0</v>
      </c>
      <c r="M368" s="79" t="s">
        <v>1661</v>
      </c>
      <c r="N368" s="79">
        <f t="shared" si="17"/>
        <v>0</v>
      </c>
      <c r="P368" s="81"/>
      <c r="Q368" s="78"/>
      <c r="R368" s="79"/>
    </row>
    <row r="369" spans="1:18" x14ac:dyDescent="0.25">
      <c r="A369" s="79">
        <v>2022</v>
      </c>
      <c r="B369" s="79" t="s">
        <v>1175</v>
      </c>
      <c r="C369" s="79">
        <v>120123</v>
      </c>
      <c r="D369">
        <v>120124</v>
      </c>
      <c r="E369" s="83">
        <v>0</v>
      </c>
      <c r="F369" s="83">
        <v>0</v>
      </c>
      <c r="G369" s="83">
        <v>0</v>
      </c>
      <c r="H369" s="83">
        <v>0</v>
      </c>
      <c r="I369" s="79">
        <f t="shared" si="15"/>
        <v>0</v>
      </c>
      <c r="J369" s="82">
        <v>29.32704</v>
      </c>
      <c r="K369" s="64">
        <f t="shared" si="16"/>
        <v>0</v>
      </c>
      <c r="M369" s="79" t="s">
        <v>1117</v>
      </c>
      <c r="N369" s="79">
        <f t="shared" si="17"/>
        <v>0</v>
      </c>
      <c r="P369" s="81"/>
      <c r="Q369" s="78"/>
      <c r="R369" s="79"/>
    </row>
    <row r="370" spans="1:18" x14ac:dyDescent="0.25">
      <c r="A370" s="79">
        <v>2022</v>
      </c>
      <c r="B370" s="79" t="s">
        <v>1175</v>
      </c>
      <c r="C370" s="79">
        <v>120125</v>
      </c>
      <c r="D370">
        <v>120126</v>
      </c>
      <c r="E370" s="83">
        <v>0</v>
      </c>
      <c r="F370" s="83">
        <v>0</v>
      </c>
      <c r="G370" s="83">
        <v>0</v>
      </c>
      <c r="H370" s="83">
        <v>0</v>
      </c>
      <c r="I370" s="79">
        <f t="shared" si="15"/>
        <v>0</v>
      </c>
      <c r="J370" s="82">
        <v>20.41583</v>
      </c>
      <c r="K370" s="64">
        <f t="shared" si="16"/>
        <v>0</v>
      </c>
      <c r="M370" s="79" t="s">
        <v>1851</v>
      </c>
      <c r="N370" s="79">
        <f t="shared" si="17"/>
        <v>0</v>
      </c>
      <c r="P370" s="81"/>
      <c r="Q370" s="78"/>
      <c r="R370" s="79"/>
    </row>
    <row r="371" spans="1:18" x14ac:dyDescent="0.25">
      <c r="A371" s="79">
        <v>2022</v>
      </c>
      <c r="B371" s="79" t="s">
        <v>1649</v>
      </c>
      <c r="C371" s="79">
        <v>120085</v>
      </c>
      <c r="D371">
        <v>120086</v>
      </c>
      <c r="E371" s="83">
        <v>4888574</v>
      </c>
      <c r="F371" s="83">
        <v>14351</v>
      </c>
      <c r="G371" s="83">
        <v>4888574</v>
      </c>
      <c r="H371" s="83">
        <v>14351</v>
      </c>
      <c r="I371" s="79">
        <f t="shared" si="15"/>
        <v>0</v>
      </c>
      <c r="J371" s="82">
        <v>28.067969999999999</v>
      </c>
      <c r="K371" s="64">
        <f t="shared" si="16"/>
        <v>0</v>
      </c>
      <c r="M371" s="79" t="s">
        <v>1741</v>
      </c>
      <c r="N371" s="79">
        <f t="shared" si="17"/>
        <v>0</v>
      </c>
      <c r="P371" s="81"/>
      <c r="Q371" s="78"/>
      <c r="R371" s="79"/>
    </row>
    <row r="372" spans="1:18" x14ac:dyDescent="0.25">
      <c r="A372" s="79">
        <v>2022</v>
      </c>
      <c r="B372" s="79" t="s">
        <v>1649</v>
      </c>
      <c r="C372" s="79">
        <v>120087</v>
      </c>
      <c r="D372">
        <v>120088</v>
      </c>
      <c r="E372" s="83">
        <v>0</v>
      </c>
      <c r="F372" s="83">
        <v>0</v>
      </c>
      <c r="G372" s="83">
        <v>0</v>
      </c>
      <c r="H372" s="83">
        <v>0</v>
      </c>
      <c r="I372" s="79">
        <f t="shared" si="15"/>
        <v>0</v>
      </c>
      <c r="J372" s="82">
        <v>19.834299999999999</v>
      </c>
      <c r="K372" s="64">
        <f t="shared" si="16"/>
        <v>0</v>
      </c>
      <c r="M372" s="79" t="s">
        <v>1859</v>
      </c>
      <c r="N372" s="79">
        <f t="shared" si="17"/>
        <v>0</v>
      </c>
      <c r="P372" s="81"/>
      <c r="Q372" s="78"/>
      <c r="R372" s="79"/>
    </row>
    <row r="373" spans="1:18" x14ac:dyDescent="0.25">
      <c r="A373" s="79">
        <v>2022</v>
      </c>
      <c r="B373" s="79" t="s">
        <v>1649</v>
      </c>
      <c r="C373" s="79">
        <v>120089</v>
      </c>
      <c r="D373">
        <v>120090</v>
      </c>
      <c r="E373" s="83">
        <v>0</v>
      </c>
      <c r="F373" s="83">
        <v>0</v>
      </c>
      <c r="G373" s="83">
        <v>0</v>
      </c>
      <c r="H373" s="83">
        <v>0</v>
      </c>
      <c r="I373" s="79">
        <f t="shared" si="15"/>
        <v>0</v>
      </c>
      <c r="J373" s="82">
        <v>21.143260000000001</v>
      </c>
      <c r="K373" s="64">
        <f t="shared" si="16"/>
        <v>0</v>
      </c>
      <c r="M373" s="79" t="s">
        <v>1961</v>
      </c>
      <c r="N373" s="79">
        <f t="shared" si="17"/>
        <v>0</v>
      </c>
      <c r="P373" s="81"/>
      <c r="Q373" s="78"/>
      <c r="R373" s="79"/>
    </row>
    <row r="374" spans="1:18" x14ac:dyDescent="0.25">
      <c r="A374" s="79">
        <v>2022</v>
      </c>
      <c r="B374" s="79" t="s">
        <v>1649</v>
      </c>
      <c r="C374" s="79">
        <v>120107</v>
      </c>
      <c r="D374">
        <v>120108</v>
      </c>
      <c r="E374" s="83">
        <v>0</v>
      </c>
      <c r="F374" s="83">
        <v>0</v>
      </c>
      <c r="G374" s="83">
        <v>0</v>
      </c>
      <c r="H374" s="83">
        <v>0</v>
      </c>
      <c r="I374" s="79">
        <f t="shared" si="15"/>
        <v>0</v>
      </c>
      <c r="J374" s="82">
        <v>28.067969999999999</v>
      </c>
      <c r="K374" s="64">
        <f t="shared" si="16"/>
        <v>0</v>
      </c>
      <c r="M374" s="79" t="s">
        <v>1307</v>
      </c>
      <c r="N374" s="79">
        <f t="shared" si="17"/>
        <v>0</v>
      </c>
      <c r="P374" s="81"/>
      <c r="Q374" s="78"/>
      <c r="R374" s="79"/>
    </row>
    <row r="375" spans="1:18" x14ac:dyDescent="0.25">
      <c r="A375" s="79">
        <v>2022</v>
      </c>
      <c r="B375" s="79" t="s">
        <v>1649</v>
      </c>
      <c r="C375" s="79">
        <v>120115</v>
      </c>
      <c r="D375">
        <v>120116</v>
      </c>
      <c r="E375" s="83">
        <v>0</v>
      </c>
      <c r="F375" s="83">
        <v>0</v>
      </c>
      <c r="G375" s="83">
        <v>0</v>
      </c>
      <c r="H375" s="83">
        <v>0</v>
      </c>
      <c r="I375" s="79">
        <f t="shared" si="15"/>
        <v>0</v>
      </c>
      <c r="J375" s="82">
        <v>19.834299999999999</v>
      </c>
      <c r="K375" s="64">
        <f t="shared" si="16"/>
        <v>0</v>
      </c>
      <c r="M375" s="79" t="s">
        <v>1041</v>
      </c>
      <c r="N375" s="79">
        <f t="shared" si="17"/>
        <v>0</v>
      </c>
      <c r="P375" s="81"/>
      <c r="Q375" s="78"/>
      <c r="R375" s="79"/>
    </row>
    <row r="376" spans="1:18" x14ac:dyDescent="0.25">
      <c r="A376" s="79">
        <v>2022</v>
      </c>
      <c r="B376" s="79" t="s">
        <v>1649</v>
      </c>
      <c r="C376" s="79">
        <v>120131</v>
      </c>
      <c r="D376">
        <v>120132</v>
      </c>
      <c r="E376" s="83">
        <v>0</v>
      </c>
      <c r="F376" s="83">
        <v>0</v>
      </c>
      <c r="G376" s="83">
        <v>0</v>
      </c>
      <c r="H376" s="83">
        <v>0</v>
      </c>
      <c r="I376" s="79">
        <f t="shared" si="15"/>
        <v>0</v>
      </c>
      <c r="J376" s="82">
        <v>28.067969999999999</v>
      </c>
      <c r="K376" s="64">
        <f t="shared" si="16"/>
        <v>0</v>
      </c>
      <c r="M376" s="79" t="s">
        <v>1339</v>
      </c>
      <c r="N376" s="79">
        <f t="shared" si="17"/>
        <v>0</v>
      </c>
      <c r="P376" s="81"/>
      <c r="Q376" s="78"/>
      <c r="R376" s="79"/>
    </row>
    <row r="377" spans="1:18" x14ac:dyDescent="0.25">
      <c r="A377" s="79">
        <v>2022</v>
      </c>
      <c r="B377" s="79" t="s">
        <v>1649</v>
      </c>
      <c r="C377" s="79">
        <v>120151</v>
      </c>
      <c r="D377">
        <v>120152</v>
      </c>
      <c r="E377" s="83">
        <v>0</v>
      </c>
      <c r="F377" s="83">
        <v>0</v>
      </c>
      <c r="G377" s="83">
        <v>0</v>
      </c>
      <c r="H377" s="83">
        <v>0</v>
      </c>
      <c r="I377" s="79">
        <f t="shared" si="15"/>
        <v>0</v>
      </c>
      <c r="J377" s="82">
        <v>28.067969999999999</v>
      </c>
      <c r="K377" s="64">
        <f t="shared" si="16"/>
        <v>0</v>
      </c>
      <c r="M377" s="79" t="s">
        <v>1705</v>
      </c>
      <c r="N377" s="79">
        <f t="shared" si="17"/>
        <v>0</v>
      </c>
      <c r="P377" s="81"/>
      <c r="Q377" s="78"/>
      <c r="R377" s="79"/>
    </row>
    <row r="378" spans="1:18" x14ac:dyDescent="0.25">
      <c r="A378" s="79">
        <v>2022</v>
      </c>
      <c r="B378" s="79" t="s">
        <v>1649</v>
      </c>
      <c r="C378" s="79">
        <v>120153</v>
      </c>
      <c r="D378">
        <v>120154</v>
      </c>
      <c r="E378" s="83">
        <v>0</v>
      </c>
      <c r="F378" s="83">
        <v>0</v>
      </c>
      <c r="G378" s="83">
        <v>0</v>
      </c>
      <c r="H378" s="83">
        <v>0</v>
      </c>
      <c r="I378" s="79">
        <f t="shared" si="15"/>
        <v>0</v>
      </c>
      <c r="J378" s="82">
        <v>28.067969999999999</v>
      </c>
      <c r="K378" s="64">
        <f t="shared" si="16"/>
        <v>0</v>
      </c>
      <c r="M378" s="79" t="s">
        <v>821</v>
      </c>
      <c r="N378" s="79">
        <f t="shared" si="17"/>
        <v>0</v>
      </c>
      <c r="P378" s="81"/>
      <c r="Q378" s="78"/>
      <c r="R378" s="79"/>
    </row>
    <row r="379" spans="1:18" x14ac:dyDescent="0.25">
      <c r="A379" s="79">
        <v>2022</v>
      </c>
      <c r="B379" s="79" t="s">
        <v>1649</v>
      </c>
      <c r="C379" s="79">
        <v>120155</v>
      </c>
      <c r="D379">
        <v>120156</v>
      </c>
      <c r="E379" s="83">
        <v>0</v>
      </c>
      <c r="F379" s="83">
        <v>0</v>
      </c>
      <c r="G379" s="83">
        <v>0</v>
      </c>
      <c r="H379" s="83">
        <v>0</v>
      </c>
      <c r="I379" s="79">
        <f t="shared" si="15"/>
        <v>0</v>
      </c>
      <c r="J379" s="82">
        <v>28.067969999999999</v>
      </c>
      <c r="K379" s="64">
        <f t="shared" si="16"/>
        <v>0</v>
      </c>
      <c r="M379" s="79" t="s">
        <v>1871</v>
      </c>
      <c r="N379" s="79">
        <f t="shared" si="17"/>
        <v>0</v>
      </c>
      <c r="P379" s="81"/>
      <c r="Q379" s="78"/>
      <c r="R379" s="79"/>
    </row>
    <row r="380" spans="1:18" x14ac:dyDescent="0.25">
      <c r="A380" s="79">
        <v>2022</v>
      </c>
      <c r="B380" s="79" t="s">
        <v>1649</v>
      </c>
      <c r="C380" s="79">
        <v>120161</v>
      </c>
      <c r="D380">
        <v>120162</v>
      </c>
      <c r="E380" s="83">
        <v>0</v>
      </c>
      <c r="F380" s="83">
        <v>0</v>
      </c>
      <c r="G380" s="83">
        <v>0</v>
      </c>
      <c r="H380" s="83">
        <v>0</v>
      </c>
      <c r="I380" s="79">
        <f t="shared" si="15"/>
        <v>0</v>
      </c>
      <c r="J380" s="82">
        <v>28.067969999999999</v>
      </c>
      <c r="K380" s="64">
        <f t="shared" si="16"/>
        <v>0</v>
      </c>
      <c r="M380" s="79" t="s">
        <v>1549</v>
      </c>
      <c r="N380" s="79">
        <f t="shared" si="17"/>
        <v>0</v>
      </c>
      <c r="P380" s="81"/>
      <c r="Q380" s="78"/>
      <c r="R380" s="79"/>
    </row>
    <row r="381" spans="1:18" x14ac:dyDescent="0.25">
      <c r="A381" s="79">
        <v>2022</v>
      </c>
      <c r="B381" s="79" t="s">
        <v>1529</v>
      </c>
      <c r="C381" s="79">
        <v>120113</v>
      </c>
      <c r="D381">
        <v>120114</v>
      </c>
      <c r="E381" s="83">
        <v>0</v>
      </c>
      <c r="F381" s="83">
        <v>0</v>
      </c>
      <c r="G381" s="83">
        <v>0</v>
      </c>
      <c r="H381" s="83">
        <v>0</v>
      </c>
      <c r="I381" s="79">
        <f t="shared" si="15"/>
        <v>0</v>
      </c>
      <c r="J381" s="82">
        <v>27.01634</v>
      </c>
      <c r="K381" s="64">
        <f t="shared" si="16"/>
        <v>0</v>
      </c>
      <c r="M381" s="79" t="s">
        <v>1541</v>
      </c>
      <c r="N381" s="79">
        <f t="shared" si="17"/>
        <v>0</v>
      </c>
      <c r="P381" s="81"/>
      <c r="Q381" s="78"/>
      <c r="R381" s="79"/>
    </row>
    <row r="382" spans="1:18" x14ac:dyDescent="0.25">
      <c r="A382" s="79">
        <v>2022</v>
      </c>
      <c r="B382" s="79" t="s">
        <v>1529</v>
      </c>
      <c r="C382" s="79">
        <v>120127</v>
      </c>
      <c r="D382">
        <v>120128</v>
      </c>
      <c r="E382" s="83">
        <v>0</v>
      </c>
      <c r="F382" s="83">
        <v>0</v>
      </c>
      <c r="G382" s="83">
        <v>0</v>
      </c>
      <c r="H382" s="83">
        <v>0</v>
      </c>
      <c r="I382" s="79">
        <f t="shared" si="15"/>
        <v>0</v>
      </c>
      <c r="J382" s="82">
        <v>18.58567</v>
      </c>
      <c r="K382" s="64">
        <f t="shared" si="16"/>
        <v>0</v>
      </c>
      <c r="M382" s="79" t="s">
        <v>1767</v>
      </c>
      <c r="N382" s="79">
        <f t="shared" si="17"/>
        <v>0</v>
      </c>
      <c r="P382" s="81"/>
      <c r="Q382" s="78"/>
      <c r="R382" s="79"/>
    </row>
    <row r="383" spans="1:18" x14ac:dyDescent="0.25">
      <c r="A383" s="79">
        <v>2022</v>
      </c>
      <c r="B383" s="79" t="s">
        <v>1529</v>
      </c>
      <c r="C383" s="79">
        <v>120129</v>
      </c>
      <c r="D383">
        <v>120130</v>
      </c>
      <c r="E383" s="83">
        <v>0</v>
      </c>
      <c r="F383" s="83">
        <v>0</v>
      </c>
      <c r="G383" s="83">
        <v>0</v>
      </c>
      <c r="H383" s="83">
        <v>0</v>
      </c>
      <c r="I383" s="79">
        <f t="shared" si="15"/>
        <v>0</v>
      </c>
      <c r="J383" s="82">
        <v>18.58567</v>
      </c>
      <c r="K383" s="64">
        <f t="shared" si="16"/>
        <v>0</v>
      </c>
      <c r="M383" s="79" t="s">
        <v>1537</v>
      </c>
      <c r="N383" s="79">
        <f t="shared" si="17"/>
        <v>0</v>
      </c>
      <c r="P383" s="81"/>
      <c r="Q383" s="78"/>
      <c r="R383" s="79"/>
    </row>
    <row r="384" spans="1:18" x14ac:dyDescent="0.25">
      <c r="A384" s="79">
        <v>2022</v>
      </c>
      <c r="B384" s="79" t="s">
        <v>1529</v>
      </c>
      <c r="C384" s="79">
        <v>120133</v>
      </c>
      <c r="D384">
        <v>120134</v>
      </c>
      <c r="E384" s="83">
        <v>3003493</v>
      </c>
      <c r="F384" s="83">
        <v>0</v>
      </c>
      <c r="G384" s="83">
        <v>3003493</v>
      </c>
      <c r="H384" s="83">
        <v>0</v>
      </c>
      <c r="I384" s="79">
        <f t="shared" si="15"/>
        <v>0</v>
      </c>
      <c r="J384" s="82">
        <v>27.01634</v>
      </c>
      <c r="K384" s="64">
        <f t="shared" si="16"/>
        <v>0</v>
      </c>
      <c r="M384" s="79" t="s">
        <v>667</v>
      </c>
      <c r="N384" s="79">
        <f t="shared" si="17"/>
        <v>0</v>
      </c>
      <c r="P384" s="81"/>
      <c r="Q384" s="78"/>
      <c r="R384" s="79"/>
    </row>
    <row r="385" spans="1:18" x14ac:dyDescent="0.25">
      <c r="A385" s="79">
        <v>2022</v>
      </c>
      <c r="B385" s="79" t="s">
        <v>1529</v>
      </c>
      <c r="C385" s="79">
        <v>120139</v>
      </c>
      <c r="D385">
        <v>120140</v>
      </c>
      <c r="E385" s="83">
        <v>0</v>
      </c>
      <c r="F385" s="83">
        <v>587890</v>
      </c>
      <c r="G385" s="83">
        <v>0</v>
      </c>
      <c r="H385" s="83">
        <v>587890</v>
      </c>
      <c r="I385" s="79">
        <f t="shared" si="15"/>
        <v>0</v>
      </c>
      <c r="J385" s="82">
        <v>27.01634</v>
      </c>
      <c r="K385" s="64">
        <f t="shared" si="16"/>
        <v>0</v>
      </c>
      <c r="M385" s="79" t="s">
        <v>1439</v>
      </c>
      <c r="N385" s="79">
        <f t="shared" si="17"/>
        <v>0</v>
      </c>
      <c r="P385" s="81"/>
      <c r="Q385" s="78"/>
      <c r="R385" s="79"/>
    </row>
    <row r="386" spans="1:18" x14ac:dyDescent="0.25">
      <c r="A386" s="79">
        <v>2022</v>
      </c>
      <c r="B386" s="79" t="s">
        <v>1529</v>
      </c>
      <c r="C386" s="79">
        <v>120147</v>
      </c>
      <c r="D386">
        <v>120148</v>
      </c>
      <c r="E386" s="83">
        <v>0</v>
      </c>
      <c r="F386" s="83">
        <v>0</v>
      </c>
      <c r="G386" s="83">
        <v>0</v>
      </c>
      <c r="H386" s="83">
        <v>0</v>
      </c>
      <c r="I386" s="79">
        <f t="shared" si="15"/>
        <v>0</v>
      </c>
      <c r="J386" s="82">
        <v>27.01634</v>
      </c>
      <c r="K386" s="64">
        <f t="shared" si="16"/>
        <v>0</v>
      </c>
      <c r="M386" s="79" t="s">
        <v>1743</v>
      </c>
      <c r="N386" s="79">
        <f t="shared" si="17"/>
        <v>0</v>
      </c>
      <c r="P386" s="81"/>
      <c r="Q386" s="78"/>
      <c r="R386" s="79"/>
    </row>
    <row r="387" spans="1:18" x14ac:dyDescent="0.25">
      <c r="A387" s="79">
        <v>2022</v>
      </c>
      <c r="B387" s="79" t="s">
        <v>1529</v>
      </c>
      <c r="C387" s="79">
        <v>120157</v>
      </c>
      <c r="D387">
        <v>120158</v>
      </c>
      <c r="E387" s="83">
        <v>0</v>
      </c>
      <c r="F387" s="83">
        <v>0</v>
      </c>
      <c r="G387" s="83">
        <v>0</v>
      </c>
      <c r="H387" s="83">
        <v>0</v>
      </c>
      <c r="I387" s="79">
        <f t="shared" ref="I387:I450" si="18">SUM(E387:F387)-SUM(G387:H387)</f>
        <v>0</v>
      </c>
      <c r="J387" s="82">
        <v>18.58567</v>
      </c>
      <c r="K387" s="64">
        <f t="shared" ref="K387:K450" si="19">ROUND((I387/1000)*J387,0)</f>
        <v>0</v>
      </c>
      <c r="M387" s="79" t="s">
        <v>1727</v>
      </c>
      <c r="N387" s="79">
        <f t="shared" si="17"/>
        <v>0</v>
      </c>
      <c r="P387" s="81"/>
      <c r="Q387" s="78"/>
      <c r="R387" s="79"/>
    </row>
    <row r="388" spans="1:18" x14ac:dyDescent="0.25">
      <c r="A388" s="79">
        <v>2022</v>
      </c>
      <c r="B388" s="79" t="s">
        <v>1529</v>
      </c>
      <c r="C388" s="79">
        <v>120163</v>
      </c>
      <c r="D388">
        <v>120164</v>
      </c>
      <c r="E388" s="83">
        <v>0</v>
      </c>
      <c r="F388" s="83">
        <v>0</v>
      </c>
      <c r="G388" s="83">
        <v>0</v>
      </c>
      <c r="H388" s="83">
        <v>0</v>
      </c>
      <c r="I388" s="79">
        <f t="shared" si="18"/>
        <v>0</v>
      </c>
      <c r="J388" s="82">
        <v>27.01634</v>
      </c>
      <c r="K388" s="64">
        <f t="shared" si="19"/>
        <v>0</v>
      </c>
      <c r="M388" s="79" t="s">
        <v>1569</v>
      </c>
      <c r="N388" s="79">
        <f t="shared" ref="N388:N425" si="20">SUMIF($B$3:$B$3756,$M388,$K$3:$K$3756)</f>
        <v>0</v>
      </c>
      <c r="P388" s="81"/>
      <c r="Q388" s="78"/>
      <c r="R388" s="79"/>
    </row>
    <row r="389" spans="1:18" x14ac:dyDescent="0.25">
      <c r="A389" s="79">
        <v>2022</v>
      </c>
      <c r="B389" s="79" t="s">
        <v>1635</v>
      </c>
      <c r="C389" s="79">
        <v>130070</v>
      </c>
      <c r="D389">
        <v>130071</v>
      </c>
      <c r="E389" s="83">
        <v>0</v>
      </c>
      <c r="F389" s="83">
        <v>0</v>
      </c>
      <c r="G389" s="83">
        <v>0</v>
      </c>
      <c r="H389" s="83">
        <v>0</v>
      </c>
      <c r="I389" s="79">
        <f t="shared" si="18"/>
        <v>0</v>
      </c>
      <c r="J389" s="82">
        <v>30.388500000000001</v>
      </c>
      <c r="K389" s="64">
        <f t="shared" si="19"/>
        <v>0</v>
      </c>
      <c r="M389" s="79" t="s">
        <v>1883</v>
      </c>
      <c r="N389" s="79">
        <f t="shared" si="20"/>
        <v>0</v>
      </c>
      <c r="P389" s="81"/>
      <c r="Q389" s="78"/>
      <c r="R389" s="79"/>
    </row>
    <row r="390" spans="1:18" x14ac:dyDescent="0.25">
      <c r="A390" s="79">
        <v>2022</v>
      </c>
      <c r="B390" s="79" t="s">
        <v>1697</v>
      </c>
      <c r="C390" s="79">
        <v>130065</v>
      </c>
      <c r="D390">
        <v>130066</v>
      </c>
      <c r="E390" s="83">
        <v>0</v>
      </c>
      <c r="F390" s="83">
        <v>0</v>
      </c>
      <c r="G390" s="83">
        <v>0</v>
      </c>
      <c r="H390" s="83">
        <v>0</v>
      </c>
      <c r="I390" s="79">
        <f t="shared" si="18"/>
        <v>0</v>
      </c>
      <c r="J390" s="82">
        <v>32.875309999999999</v>
      </c>
      <c r="K390" s="64">
        <f t="shared" si="19"/>
        <v>0</v>
      </c>
      <c r="M390" s="79" t="s">
        <v>989</v>
      </c>
      <c r="N390" s="79">
        <f t="shared" si="20"/>
        <v>0</v>
      </c>
      <c r="P390" s="81"/>
      <c r="Q390" s="78"/>
      <c r="R390" s="79"/>
    </row>
    <row r="391" spans="1:18" x14ac:dyDescent="0.25">
      <c r="A391" s="79">
        <v>2022</v>
      </c>
      <c r="B391" s="79" t="s">
        <v>1697</v>
      </c>
      <c r="C391" s="79">
        <v>130072</v>
      </c>
      <c r="D391">
        <v>130073</v>
      </c>
      <c r="E391" s="83">
        <v>875226</v>
      </c>
      <c r="F391" s="83">
        <v>0</v>
      </c>
      <c r="G391" s="83">
        <v>875226</v>
      </c>
      <c r="H391" s="83">
        <v>0</v>
      </c>
      <c r="I391" s="79">
        <f t="shared" si="18"/>
        <v>0</v>
      </c>
      <c r="J391" s="82">
        <v>33.171999999999997</v>
      </c>
      <c r="K391" s="64">
        <f t="shared" si="19"/>
        <v>0</v>
      </c>
      <c r="M391" s="79" t="s">
        <v>1475</v>
      </c>
      <c r="N391" s="79">
        <f t="shared" si="20"/>
        <v>0</v>
      </c>
      <c r="P391" s="81"/>
      <c r="Q391" s="78"/>
      <c r="R391" s="79"/>
    </row>
    <row r="392" spans="1:18" x14ac:dyDescent="0.25">
      <c r="A392" s="79">
        <v>2022</v>
      </c>
      <c r="B392" s="79" t="s">
        <v>981</v>
      </c>
      <c r="C392" s="79">
        <v>140147</v>
      </c>
      <c r="D392">
        <v>140148</v>
      </c>
      <c r="E392" s="83">
        <v>0</v>
      </c>
      <c r="F392" s="83">
        <v>0</v>
      </c>
      <c r="G392" s="83">
        <v>0</v>
      </c>
      <c r="H392" s="83">
        <v>0</v>
      </c>
      <c r="I392" s="79">
        <f t="shared" si="18"/>
        <v>0</v>
      </c>
      <c r="J392" s="82">
        <v>21.994689999999999</v>
      </c>
      <c r="K392" s="64">
        <f t="shared" si="19"/>
        <v>0</v>
      </c>
      <c r="M392" s="79" t="s">
        <v>1937</v>
      </c>
      <c r="N392" s="79">
        <f t="shared" si="20"/>
        <v>17787</v>
      </c>
      <c r="P392" s="81"/>
      <c r="Q392" s="78"/>
      <c r="R392" s="79"/>
    </row>
    <row r="393" spans="1:18" x14ac:dyDescent="0.25">
      <c r="A393" s="79">
        <v>2022</v>
      </c>
      <c r="B393" s="79" t="s">
        <v>981</v>
      </c>
      <c r="C393" s="79">
        <v>140149</v>
      </c>
      <c r="D393">
        <v>140150</v>
      </c>
      <c r="E393" s="83">
        <v>0</v>
      </c>
      <c r="F393" s="83">
        <v>0</v>
      </c>
      <c r="G393" s="83">
        <v>0</v>
      </c>
      <c r="H393" s="83">
        <v>0</v>
      </c>
      <c r="I393" s="79">
        <f t="shared" si="18"/>
        <v>0</v>
      </c>
      <c r="J393" s="82">
        <v>15.3279</v>
      </c>
      <c r="K393" s="64">
        <f t="shared" si="19"/>
        <v>0</v>
      </c>
      <c r="M393" s="79" t="s">
        <v>1781</v>
      </c>
      <c r="N393" s="79">
        <f t="shared" si="20"/>
        <v>80803</v>
      </c>
      <c r="P393" s="81"/>
      <c r="Q393" s="78"/>
      <c r="R393" s="79"/>
    </row>
    <row r="394" spans="1:18" x14ac:dyDescent="0.25">
      <c r="A394" s="79">
        <v>2022</v>
      </c>
      <c r="B394" s="79" t="s">
        <v>981</v>
      </c>
      <c r="C394" s="79">
        <v>140214</v>
      </c>
      <c r="D394">
        <v>140215</v>
      </c>
      <c r="E394" s="83">
        <v>895640</v>
      </c>
      <c r="F394" s="83">
        <v>5596828</v>
      </c>
      <c r="G394" s="83">
        <v>895640</v>
      </c>
      <c r="H394" s="83">
        <v>5596828</v>
      </c>
      <c r="I394" s="79">
        <f t="shared" si="18"/>
        <v>0</v>
      </c>
      <c r="J394" s="82">
        <v>21.994689999999999</v>
      </c>
      <c r="K394" s="64">
        <f t="shared" si="19"/>
        <v>0</v>
      </c>
      <c r="M394" s="79" t="s">
        <v>455</v>
      </c>
      <c r="N394" s="79">
        <f t="shared" si="20"/>
        <v>0</v>
      </c>
      <c r="P394" s="81"/>
      <c r="Q394" s="78"/>
      <c r="R394" s="79"/>
    </row>
    <row r="395" spans="1:18" x14ac:dyDescent="0.25">
      <c r="A395" s="79">
        <v>2022</v>
      </c>
      <c r="B395" s="79" t="s">
        <v>981</v>
      </c>
      <c r="C395" s="79">
        <v>140274</v>
      </c>
      <c r="D395">
        <v>140275</v>
      </c>
      <c r="E395" s="83">
        <v>0</v>
      </c>
      <c r="F395" s="83">
        <v>0</v>
      </c>
      <c r="G395" s="83">
        <v>0</v>
      </c>
      <c r="H395" s="83">
        <v>0</v>
      </c>
      <c r="I395" s="79">
        <f t="shared" si="18"/>
        <v>0</v>
      </c>
      <c r="J395" s="82">
        <v>21.994689999999999</v>
      </c>
      <c r="K395" s="64">
        <f t="shared" si="19"/>
        <v>0</v>
      </c>
      <c r="M395" s="79" t="s">
        <v>1929</v>
      </c>
      <c r="N395" s="79">
        <f t="shared" si="20"/>
        <v>0</v>
      </c>
      <c r="P395" s="81"/>
      <c r="Q395" s="78"/>
      <c r="R395" s="79"/>
    </row>
    <row r="396" spans="1:18" x14ac:dyDescent="0.25">
      <c r="A396" s="79">
        <v>2022</v>
      </c>
      <c r="B396" s="79" t="s">
        <v>1017</v>
      </c>
      <c r="C396" s="79">
        <v>140181</v>
      </c>
      <c r="D396">
        <v>140182</v>
      </c>
      <c r="E396" s="83">
        <v>0</v>
      </c>
      <c r="F396" s="83">
        <v>0</v>
      </c>
      <c r="G396" s="83">
        <v>0</v>
      </c>
      <c r="H396" s="83">
        <v>0</v>
      </c>
      <c r="I396" s="79">
        <f t="shared" si="18"/>
        <v>0</v>
      </c>
      <c r="J396" s="82">
        <v>22.97936</v>
      </c>
      <c r="K396" s="64">
        <f t="shared" si="19"/>
        <v>0</v>
      </c>
      <c r="M396" s="79" t="s">
        <v>863</v>
      </c>
      <c r="N396" s="79">
        <f t="shared" si="20"/>
        <v>0</v>
      </c>
      <c r="P396" s="81"/>
      <c r="Q396" s="78"/>
      <c r="R396" s="79"/>
    </row>
    <row r="397" spans="1:18" x14ac:dyDescent="0.25">
      <c r="A397" s="79">
        <v>2022</v>
      </c>
      <c r="B397" s="79" t="s">
        <v>1017</v>
      </c>
      <c r="C397" s="79">
        <v>140183</v>
      </c>
      <c r="D397">
        <v>140184</v>
      </c>
      <c r="E397" s="83">
        <v>0</v>
      </c>
      <c r="F397" s="83">
        <v>0</v>
      </c>
      <c r="G397" s="83">
        <v>0</v>
      </c>
      <c r="H397" s="83">
        <v>0</v>
      </c>
      <c r="I397" s="79">
        <f t="shared" si="18"/>
        <v>0</v>
      </c>
      <c r="J397" s="82">
        <v>15.835050000000001</v>
      </c>
      <c r="K397" s="64">
        <f t="shared" si="19"/>
        <v>0</v>
      </c>
      <c r="M397" s="79" t="s">
        <v>1875</v>
      </c>
      <c r="N397" s="79">
        <f t="shared" si="20"/>
        <v>0</v>
      </c>
      <c r="P397" s="81"/>
      <c r="Q397" s="78"/>
      <c r="R397" s="79"/>
    </row>
    <row r="398" spans="1:18" x14ac:dyDescent="0.25">
      <c r="A398" s="79">
        <v>2022</v>
      </c>
      <c r="B398" s="79" t="s">
        <v>1017</v>
      </c>
      <c r="C398" s="79">
        <v>140193</v>
      </c>
      <c r="D398">
        <v>140194</v>
      </c>
      <c r="E398" s="83">
        <v>0</v>
      </c>
      <c r="F398" s="83">
        <v>0</v>
      </c>
      <c r="G398" s="83">
        <v>0</v>
      </c>
      <c r="H398" s="83">
        <v>0</v>
      </c>
      <c r="I398" s="79">
        <f t="shared" si="18"/>
        <v>0</v>
      </c>
      <c r="J398" s="82">
        <v>22.97936</v>
      </c>
      <c r="K398" s="64">
        <f t="shared" si="19"/>
        <v>0</v>
      </c>
      <c r="M398" s="79" t="s">
        <v>1703</v>
      </c>
      <c r="N398" s="79">
        <f t="shared" si="20"/>
        <v>0</v>
      </c>
      <c r="P398" s="81"/>
      <c r="Q398" s="78"/>
      <c r="R398" s="79"/>
    </row>
    <row r="399" spans="1:18" x14ac:dyDescent="0.25">
      <c r="A399" s="79">
        <v>2022</v>
      </c>
      <c r="B399" s="79" t="s">
        <v>1913</v>
      </c>
      <c r="C399" s="79">
        <v>140111</v>
      </c>
      <c r="D399">
        <v>140112</v>
      </c>
      <c r="E399" s="83">
        <v>19432270</v>
      </c>
      <c r="F399" s="83">
        <v>0</v>
      </c>
      <c r="G399" s="83">
        <v>19432270</v>
      </c>
      <c r="H399" s="83">
        <v>0</v>
      </c>
      <c r="I399" s="79">
        <f t="shared" si="18"/>
        <v>0</v>
      </c>
      <c r="J399" s="82">
        <v>23.286760000000001</v>
      </c>
      <c r="K399" s="64">
        <f t="shared" si="19"/>
        <v>0</v>
      </c>
      <c r="M399" s="79" t="s">
        <v>1381</v>
      </c>
      <c r="N399" s="79">
        <f t="shared" si="20"/>
        <v>0</v>
      </c>
      <c r="P399" s="81"/>
      <c r="Q399" s="78"/>
      <c r="R399" s="79"/>
    </row>
    <row r="400" spans="1:18" x14ac:dyDescent="0.25">
      <c r="A400" s="79">
        <v>2022</v>
      </c>
      <c r="B400" s="79" t="s">
        <v>1913</v>
      </c>
      <c r="C400" s="79">
        <v>140119</v>
      </c>
      <c r="D400">
        <v>140120</v>
      </c>
      <c r="E400" s="83">
        <v>7011378</v>
      </c>
      <c r="F400" s="83">
        <v>0</v>
      </c>
      <c r="G400" s="83">
        <v>7011378</v>
      </c>
      <c r="H400" s="83">
        <v>0</v>
      </c>
      <c r="I400" s="79">
        <f t="shared" si="18"/>
        <v>0</v>
      </c>
      <c r="J400" s="82">
        <v>23.286760000000001</v>
      </c>
      <c r="K400" s="64">
        <f t="shared" si="19"/>
        <v>0</v>
      </c>
      <c r="M400" s="79" t="s">
        <v>1877</v>
      </c>
      <c r="N400" s="79">
        <f t="shared" si="20"/>
        <v>0</v>
      </c>
      <c r="P400" s="81"/>
      <c r="Q400" s="78"/>
      <c r="R400" s="79"/>
    </row>
    <row r="401" spans="1:18" x14ac:dyDescent="0.25">
      <c r="A401" s="79">
        <v>2022</v>
      </c>
      <c r="B401" s="79" t="s">
        <v>1913</v>
      </c>
      <c r="C401" s="79">
        <v>140157</v>
      </c>
      <c r="D401">
        <v>140158</v>
      </c>
      <c r="E401" s="83">
        <v>0</v>
      </c>
      <c r="F401" s="83">
        <v>0</v>
      </c>
      <c r="G401" s="83">
        <v>0</v>
      </c>
      <c r="H401" s="83">
        <v>0</v>
      </c>
      <c r="I401" s="79">
        <f t="shared" si="18"/>
        <v>0</v>
      </c>
      <c r="J401" s="82">
        <v>23.286760000000001</v>
      </c>
      <c r="K401" s="64">
        <f t="shared" si="19"/>
        <v>0</v>
      </c>
      <c r="M401" s="79" t="s">
        <v>1567</v>
      </c>
      <c r="N401" s="79">
        <f t="shared" si="20"/>
        <v>0</v>
      </c>
      <c r="P401" s="81"/>
      <c r="Q401" s="78"/>
      <c r="R401" s="79"/>
    </row>
    <row r="402" spans="1:18" x14ac:dyDescent="0.25">
      <c r="A402" s="79">
        <v>2022</v>
      </c>
      <c r="B402" s="79" t="s">
        <v>1913</v>
      </c>
      <c r="C402" s="79">
        <v>140167</v>
      </c>
      <c r="D402">
        <v>140168</v>
      </c>
      <c r="E402" s="83">
        <v>55382</v>
      </c>
      <c r="F402" s="83">
        <v>0</v>
      </c>
      <c r="G402" s="83">
        <v>55382</v>
      </c>
      <c r="H402" s="83">
        <v>0</v>
      </c>
      <c r="I402" s="79">
        <f t="shared" si="18"/>
        <v>0</v>
      </c>
      <c r="J402" s="82">
        <v>23.286760000000001</v>
      </c>
      <c r="K402" s="64">
        <f t="shared" si="19"/>
        <v>0</v>
      </c>
      <c r="M402" s="79" t="s">
        <v>1349</v>
      </c>
      <c r="N402" s="79">
        <f t="shared" si="20"/>
        <v>0</v>
      </c>
      <c r="P402" s="81"/>
      <c r="Q402" s="78"/>
      <c r="R402" s="79"/>
    </row>
    <row r="403" spans="1:18" x14ac:dyDescent="0.25">
      <c r="A403" s="79">
        <v>2022</v>
      </c>
      <c r="B403" s="79" t="s">
        <v>1913</v>
      </c>
      <c r="C403" s="79">
        <v>140173</v>
      </c>
      <c r="D403">
        <v>140174</v>
      </c>
      <c r="E403" s="83">
        <v>0</v>
      </c>
      <c r="F403" s="83">
        <v>0</v>
      </c>
      <c r="G403" s="83">
        <v>0</v>
      </c>
      <c r="H403" s="83">
        <v>0</v>
      </c>
      <c r="I403" s="79">
        <f t="shared" si="18"/>
        <v>0</v>
      </c>
      <c r="J403" s="82">
        <v>23.286760000000001</v>
      </c>
      <c r="K403" s="64">
        <f t="shared" si="19"/>
        <v>0</v>
      </c>
      <c r="M403" s="79" t="s">
        <v>1015</v>
      </c>
      <c r="N403" s="79">
        <f t="shared" si="20"/>
        <v>0</v>
      </c>
      <c r="P403" s="81"/>
      <c r="Q403" s="78"/>
      <c r="R403" s="79"/>
    </row>
    <row r="404" spans="1:18" x14ac:dyDescent="0.25">
      <c r="A404" s="79">
        <v>2022</v>
      </c>
      <c r="B404" s="79" t="s">
        <v>1913</v>
      </c>
      <c r="C404" s="79">
        <v>140175</v>
      </c>
      <c r="D404">
        <v>140176</v>
      </c>
      <c r="E404" s="83">
        <v>4294286</v>
      </c>
      <c r="F404" s="83">
        <v>0</v>
      </c>
      <c r="G404" s="83">
        <v>4294286</v>
      </c>
      <c r="H404" s="83">
        <v>0</v>
      </c>
      <c r="I404" s="79">
        <f t="shared" si="18"/>
        <v>0</v>
      </c>
      <c r="J404" s="82">
        <v>23.286760000000001</v>
      </c>
      <c r="K404" s="64">
        <f t="shared" si="19"/>
        <v>0</v>
      </c>
      <c r="M404" s="79" t="s">
        <v>1939</v>
      </c>
      <c r="N404" s="79">
        <f t="shared" si="20"/>
        <v>0</v>
      </c>
      <c r="P404" s="81"/>
      <c r="Q404" s="78"/>
      <c r="R404" s="79"/>
    </row>
    <row r="405" spans="1:18" x14ac:dyDescent="0.25">
      <c r="A405" s="79">
        <v>2022</v>
      </c>
      <c r="B405" s="79" t="s">
        <v>1913</v>
      </c>
      <c r="C405" s="79">
        <v>140177</v>
      </c>
      <c r="D405">
        <v>140178</v>
      </c>
      <c r="E405" s="83">
        <v>14747945</v>
      </c>
      <c r="F405" s="83">
        <v>0</v>
      </c>
      <c r="G405" s="83">
        <v>14747945</v>
      </c>
      <c r="H405" s="83">
        <v>0</v>
      </c>
      <c r="I405" s="79">
        <f t="shared" si="18"/>
        <v>0</v>
      </c>
      <c r="J405" s="82">
        <v>23.286760000000001</v>
      </c>
      <c r="K405" s="64">
        <f t="shared" si="19"/>
        <v>0</v>
      </c>
      <c r="M405" s="79" t="s">
        <v>1451</v>
      </c>
      <c r="N405" s="79">
        <f t="shared" si="20"/>
        <v>0</v>
      </c>
      <c r="P405" s="81"/>
      <c r="Q405" s="78"/>
      <c r="R405" s="79"/>
    </row>
    <row r="406" spans="1:18" x14ac:dyDescent="0.25">
      <c r="A406" s="79">
        <v>2022</v>
      </c>
      <c r="B406" s="79" t="s">
        <v>1913</v>
      </c>
      <c r="C406" s="79">
        <v>140179</v>
      </c>
      <c r="D406">
        <v>140180</v>
      </c>
      <c r="E406" s="83">
        <v>0</v>
      </c>
      <c r="F406" s="83">
        <v>0</v>
      </c>
      <c r="G406" s="83">
        <v>0</v>
      </c>
      <c r="H406" s="83">
        <v>0</v>
      </c>
      <c r="I406" s="79">
        <f t="shared" si="18"/>
        <v>0</v>
      </c>
      <c r="J406" s="82">
        <v>23.286760000000001</v>
      </c>
      <c r="K406" s="64">
        <f t="shared" si="19"/>
        <v>0</v>
      </c>
      <c r="M406" s="79" t="s">
        <v>1403</v>
      </c>
      <c r="N406" s="79">
        <f t="shared" si="20"/>
        <v>0</v>
      </c>
      <c r="P406" s="81"/>
      <c r="Q406" s="78"/>
      <c r="R406" s="79"/>
    </row>
    <row r="407" spans="1:18" x14ac:dyDescent="0.25">
      <c r="A407" s="79">
        <v>2022</v>
      </c>
      <c r="B407" s="79" t="s">
        <v>1913</v>
      </c>
      <c r="C407" s="79">
        <v>140197</v>
      </c>
      <c r="D407">
        <v>140198</v>
      </c>
      <c r="E407" s="83">
        <v>0</v>
      </c>
      <c r="F407" s="83">
        <v>0</v>
      </c>
      <c r="G407" s="83">
        <v>0</v>
      </c>
      <c r="H407" s="83">
        <v>0</v>
      </c>
      <c r="I407" s="79">
        <f t="shared" si="18"/>
        <v>0</v>
      </c>
      <c r="J407" s="82">
        <v>15.835050000000001</v>
      </c>
      <c r="K407" s="64">
        <f t="shared" si="19"/>
        <v>0</v>
      </c>
      <c r="M407" s="79" t="s">
        <v>1807</v>
      </c>
      <c r="N407" s="79">
        <f t="shared" si="20"/>
        <v>0</v>
      </c>
      <c r="P407" s="81"/>
      <c r="Q407" s="78"/>
      <c r="R407" s="79"/>
    </row>
    <row r="408" spans="1:18" x14ac:dyDescent="0.25">
      <c r="A408" s="79">
        <v>2022</v>
      </c>
      <c r="B408" s="79" t="s">
        <v>1913</v>
      </c>
      <c r="C408" s="79">
        <v>140203</v>
      </c>
      <c r="D408">
        <v>140204</v>
      </c>
      <c r="E408" s="83">
        <v>645678</v>
      </c>
      <c r="F408" s="83">
        <v>14029</v>
      </c>
      <c r="G408" s="83">
        <v>645678</v>
      </c>
      <c r="H408" s="83">
        <v>14029</v>
      </c>
      <c r="I408" s="79">
        <f t="shared" si="18"/>
        <v>0</v>
      </c>
      <c r="J408" s="82">
        <v>23.286760000000001</v>
      </c>
      <c r="K408" s="64">
        <f t="shared" si="19"/>
        <v>0</v>
      </c>
      <c r="M408" s="79" t="s">
        <v>1685</v>
      </c>
      <c r="N408" s="79">
        <f t="shared" si="20"/>
        <v>0</v>
      </c>
      <c r="P408" s="81"/>
      <c r="Q408" s="78"/>
      <c r="R408" s="79"/>
    </row>
    <row r="409" spans="1:18" x14ac:dyDescent="0.25">
      <c r="A409" s="79">
        <v>2022</v>
      </c>
      <c r="B409" s="79" t="s">
        <v>1913</v>
      </c>
      <c r="C409" s="79">
        <v>140216</v>
      </c>
      <c r="D409">
        <v>140217</v>
      </c>
      <c r="E409" s="83">
        <v>1321416</v>
      </c>
      <c r="F409" s="83">
        <v>0</v>
      </c>
      <c r="G409" s="83">
        <v>1321416</v>
      </c>
      <c r="H409" s="83">
        <v>0</v>
      </c>
      <c r="I409" s="79">
        <f t="shared" si="18"/>
        <v>0</v>
      </c>
      <c r="J409" s="82">
        <v>23.286760000000001</v>
      </c>
      <c r="K409" s="64">
        <f t="shared" si="19"/>
        <v>0</v>
      </c>
      <c r="M409" s="79" t="s">
        <v>707</v>
      </c>
      <c r="N409" s="79">
        <f t="shared" si="20"/>
        <v>0</v>
      </c>
      <c r="P409" s="81"/>
      <c r="Q409" s="78"/>
      <c r="R409" s="79"/>
    </row>
    <row r="410" spans="1:18" x14ac:dyDescent="0.25">
      <c r="A410" s="79">
        <v>2022</v>
      </c>
      <c r="B410" s="79" t="s">
        <v>1913</v>
      </c>
      <c r="C410" s="79">
        <v>140218</v>
      </c>
      <c r="D410">
        <v>140219</v>
      </c>
      <c r="E410" s="83">
        <v>57776</v>
      </c>
      <c r="F410" s="83">
        <v>0</v>
      </c>
      <c r="G410" s="83">
        <v>57776</v>
      </c>
      <c r="H410" s="83">
        <v>0</v>
      </c>
      <c r="I410" s="79">
        <f t="shared" si="18"/>
        <v>0</v>
      </c>
      <c r="J410" s="82">
        <v>23.286760000000001</v>
      </c>
      <c r="K410" s="64">
        <f t="shared" si="19"/>
        <v>0</v>
      </c>
      <c r="M410" s="79" t="s">
        <v>279</v>
      </c>
      <c r="N410" s="79">
        <f t="shared" si="20"/>
        <v>0</v>
      </c>
      <c r="P410" s="81"/>
      <c r="Q410" s="78"/>
      <c r="R410" s="79"/>
    </row>
    <row r="411" spans="1:18" x14ac:dyDescent="0.25">
      <c r="A411" s="79">
        <v>2022</v>
      </c>
      <c r="B411" s="79" t="s">
        <v>1913</v>
      </c>
      <c r="C411" s="79">
        <v>140280</v>
      </c>
      <c r="D411">
        <v>140281</v>
      </c>
      <c r="E411" s="83">
        <v>0</v>
      </c>
      <c r="F411" s="83">
        <v>0</v>
      </c>
      <c r="G411" s="83">
        <v>0</v>
      </c>
      <c r="H411" s="83">
        <v>0</v>
      </c>
      <c r="I411" s="79">
        <f t="shared" si="18"/>
        <v>0</v>
      </c>
      <c r="J411" s="82">
        <v>23.286760000000001</v>
      </c>
      <c r="K411" s="64">
        <f t="shared" si="19"/>
        <v>0</v>
      </c>
      <c r="M411" s="79" t="s">
        <v>1469</v>
      </c>
      <c r="N411" s="79">
        <f t="shared" si="20"/>
        <v>5938</v>
      </c>
      <c r="P411" s="81"/>
      <c r="Q411" s="78"/>
      <c r="R411" s="79"/>
    </row>
    <row r="412" spans="1:18" x14ac:dyDescent="0.25">
      <c r="A412" s="79">
        <v>2022</v>
      </c>
      <c r="B412" s="79" t="s">
        <v>1913</v>
      </c>
      <c r="C412" s="79">
        <v>140282</v>
      </c>
      <c r="D412">
        <v>140283</v>
      </c>
      <c r="E412" s="83">
        <v>0</v>
      </c>
      <c r="F412" s="83">
        <v>0</v>
      </c>
      <c r="G412" s="83">
        <v>0</v>
      </c>
      <c r="H412" s="83">
        <v>0</v>
      </c>
      <c r="I412" s="79">
        <f t="shared" si="18"/>
        <v>0</v>
      </c>
      <c r="J412" s="82">
        <v>23.286760000000001</v>
      </c>
      <c r="K412" s="64">
        <f t="shared" si="19"/>
        <v>0</v>
      </c>
      <c r="M412" s="79" t="s">
        <v>1893</v>
      </c>
      <c r="N412" s="79">
        <f t="shared" si="20"/>
        <v>0</v>
      </c>
      <c r="P412" s="81"/>
      <c r="Q412" s="78"/>
      <c r="R412" s="79"/>
    </row>
    <row r="413" spans="1:18" x14ac:dyDescent="0.25">
      <c r="A413" s="79">
        <v>2022</v>
      </c>
      <c r="B413" s="79" t="s">
        <v>1913</v>
      </c>
      <c r="C413" s="79">
        <v>140286</v>
      </c>
      <c r="D413">
        <v>140285</v>
      </c>
      <c r="E413" s="83">
        <v>0</v>
      </c>
      <c r="F413" s="83">
        <v>0</v>
      </c>
      <c r="G413" s="83">
        <v>0</v>
      </c>
      <c r="H413" s="83">
        <v>0</v>
      </c>
      <c r="I413" s="79">
        <f t="shared" si="18"/>
        <v>0</v>
      </c>
      <c r="J413" s="82">
        <v>23.286760000000001</v>
      </c>
      <c r="K413" s="64">
        <f t="shared" si="19"/>
        <v>0</v>
      </c>
      <c r="M413" s="79" t="s">
        <v>1333</v>
      </c>
      <c r="N413" s="79">
        <f t="shared" si="20"/>
        <v>0</v>
      </c>
      <c r="P413" s="81"/>
      <c r="Q413" s="78"/>
      <c r="R413" s="79"/>
    </row>
    <row r="414" spans="1:18" x14ac:dyDescent="0.25">
      <c r="A414" s="79">
        <v>2022</v>
      </c>
      <c r="B414" s="79" t="s">
        <v>1539</v>
      </c>
      <c r="C414" s="79">
        <v>140123</v>
      </c>
      <c r="D414">
        <v>140124</v>
      </c>
      <c r="E414" s="83">
        <v>3234360</v>
      </c>
      <c r="F414" s="83">
        <v>476459</v>
      </c>
      <c r="G414" s="83">
        <v>3234360</v>
      </c>
      <c r="H414" s="83">
        <v>476459</v>
      </c>
      <c r="I414" s="79">
        <f t="shared" si="18"/>
        <v>0</v>
      </c>
      <c r="J414" s="82">
        <v>26.319369999999999</v>
      </c>
      <c r="K414" s="64">
        <f t="shared" si="19"/>
        <v>0</v>
      </c>
      <c r="M414" s="79" t="s">
        <v>901</v>
      </c>
      <c r="N414" s="79">
        <f t="shared" si="20"/>
        <v>0</v>
      </c>
      <c r="P414" s="81"/>
      <c r="Q414" s="78"/>
      <c r="R414" s="79"/>
    </row>
    <row r="415" spans="1:18" x14ac:dyDescent="0.25">
      <c r="A415" s="79">
        <v>2022</v>
      </c>
      <c r="B415" s="79" t="s">
        <v>1519</v>
      </c>
      <c r="C415" s="79">
        <v>140187</v>
      </c>
      <c r="D415">
        <v>140188</v>
      </c>
      <c r="E415" s="83">
        <v>0</v>
      </c>
      <c r="F415" s="83">
        <v>0</v>
      </c>
      <c r="G415" s="83">
        <v>0</v>
      </c>
      <c r="H415" s="83">
        <v>0</v>
      </c>
      <c r="I415" s="79">
        <f t="shared" si="18"/>
        <v>0</v>
      </c>
      <c r="J415" s="82">
        <v>26.586580000000001</v>
      </c>
      <c r="K415" s="64">
        <f t="shared" si="19"/>
        <v>0</v>
      </c>
      <c r="M415" s="79" t="s">
        <v>699</v>
      </c>
      <c r="N415" s="79">
        <f t="shared" si="20"/>
        <v>0</v>
      </c>
      <c r="P415" s="81"/>
      <c r="Q415" s="78"/>
      <c r="R415" s="79"/>
    </row>
    <row r="416" spans="1:18" x14ac:dyDescent="0.25">
      <c r="A416" s="79">
        <v>2022</v>
      </c>
      <c r="B416" s="79" t="s">
        <v>1519</v>
      </c>
      <c r="C416" s="79">
        <v>140189</v>
      </c>
      <c r="D416">
        <v>140190</v>
      </c>
      <c r="E416" s="83">
        <v>0</v>
      </c>
      <c r="F416" s="83">
        <v>0</v>
      </c>
      <c r="G416" s="83">
        <v>0</v>
      </c>
      <c r="H416" s="83">
        <v>0</v>
      </c>
      <c r="I416" s="79">
        <f t="shared" si="18"/>
        <v>0</v>
      </c>
      <c r="J416" s="82">
        <v>26.586580000000001</v>
      </c>
      <c r="K416" s="64">
        <f t="shared" si="19"/>
        <v>0</v>
      </c>
      <c r="M416" s="79" t="s">
        <v>1601</v>
      </c>
      <c r="N416" s="79">
        <f t="shared" si="20"/>
        <v>0</v>
      </c>
      <c r="P416" s="81"/>
      <c r="Q416" s="78"/>
      <c r="R416" s="79"/>
    </row>
    <row r="417" spans="1:18" x14ac:dyDescent="0.25">
      <c r="A417" s="79">
        <v>2022</v>
      </c>
      <c r="B417" s="79" t="s">
        <v>1519</v>
      </c>
      <c r="C417" s="79">
        <v>140195</v>
      </c>
      <c r="D417">
        <v>140196</v>
      </c>
      <c r="E417" s="83">
        <v>1498290</v>
      </c>
      <c r="F417" s="83">
        <v>0</v>
      </c>
      <c r="G417" s="83">
        <v>1498290</v>
      </c>
      <c r="H417" s="83">
        <v>0</v>
      </c>
      <c r="I417" s="79">
        <f t="shared" si="18"/>
        <v>0</v>
      </c>
      <c r="J417" s="82">
        <v>26.586580000000001</v>
      </c>
      <c r="K417" s="64">
        <f t="shared" si="19"/>
        <v>0</v>
      </c>
      <c r="M417" s="79" t="s">
        <v>1771</v>
      </c>
      <c r="N417" s="79">
        <f t="shared" si="20"/>
        <v>0</v>
      </c>
      <c r="P417" s="81"/>
      <c r="Q417" s="78"/>
      <c r="R417" s="79"/>
    </row>
    <row r="418" spans="1:18" x14ac:dyDescent="0.25">
      <c r="A418" s="79">
        <v>2022</v>
      </c>
      <c r="B418" s="79" t="s">
        <v>1519</v>
      </c>
      <c r="C418" s="79">
        <v>140207</v>
      </c>
      <c r="D418">
        <v>140208</v>
      </c>
      <c r="E418" s="83">
        <v>516338</v>
      </c>
      <c r="F418" s="83">
        <v>0</v>
      </c>
      <c r="G418" s="83">
        <v>516338</v>
      </c>
      <c r="H418" s="83">
        <v>0</v>
      </c>
      <c r="I418" s="79">
        <f t="shared" si="18"/>
        <v>0</v>
      </c>
      <c r="J418" s="82">
        <v>26.586580000000001</v>
      </c>
      <c r="K418" s="64">
        <f t="shared" si="19"/>
        <v>0</v>
      </c>
      <c r="M418" s="79" t="s">
        <v>1971</v>
      </c>
      <c r="N418" s="79">
        <f t="shared" si="20"/>
        <v>0</v>
      </c>
      <c r="P418" s="81"/>
      <c r="Q418" s="78"/>
      <c r="R418" s="79"/>
    </row>
    <row r="419" spans="1:18" x14ac:dyDescent="0.25">
      <c r="A419" s="79">
        <v>2022</v>
      </c>
      <c r="B419" s="79" t="s">
        <v>561</v>
      </c>
      <c r="C419" s="79">
        <v>140210</v>
      </c>
      <c r="D419">
        <v>140211</v>
      </c>
      <c r="E419" s="83">
        <v>0</v>
      </c>
      <c r="F419" s="83">
        <v>0</v>
      </c>
      <c r="G419" s="83">
        <v>0</v>
      </c>
      <c r="H419" s="83">
        <v>0</v>
      </c>
      <c r="I419" s="79">
        <f t="shared" si="18"/>
        <v>0</v>
      </c>
      <c r="J419" s="82">
        <v>21.375599999999999</v>
      </c>
      <c r="K419" s="64">
        <f t="shared" si="19"/>
        <v>0</v>
      </c>
      <c r="M419" s="79" t="s">
        <v>637</v>
      </c>
      <c r="N419" s="79">
        <f t="shared" si="20"/>
        <v>0</v>
      </c>
      <c r="P419" s="81"/>
      <c r="Q419" s="78"/>
      <c r="R419" s="79"/>
    </row>
    <row r="420" spans="1:18" x14ac:dyDescent="0.25">
      <c r="A420" s="79">
        <v>2022</v>
      </c>
      <c r="B420" s="79" t="s">
        <v>519</v>
      </c>
      <c r="C420" s="79">
        <v>140185</v>
      </c>
      <c r="D420">
        <v>140186</v>
      </c>
      <c r="E420" s="83">
        <v>2619649</v>
      </c>
      <c r="F420" s="83">
        <v>0</v>
      </c>
      <c r="G420" s="83">
        <v>2619649</v>
      </c>
      <c r="H420" s="83">
        <v>0</v>
      </c>
      <c r="I420" s="79">
        <f t="shared" si="18"/>
        <v>0</v>
      </c>
      <c r="J420" s="82">
        <v>20.927119999999999</v>
      </c>
      <c r="K420" s="64">
        <f t="shared" si="19"/>
        <v>0</v>
      </c>
      <c r="M420" s="79" t="s">
        <v>1553</v>
      </c>
      <c r="N420" s="79">
        <f t="shared" si="20"/>
        <v>0</v>
      </c>
      <c r="P420" s="81"/>
      <c r="Q420" s="78"/>
      <c r="R420" s="79"/>
    </row>
    <row r="421" spans="1:18" x14ac:dyDescent="0.25">
      <c r="A421" s="79">
        <v>2022</v>
      </c>
      <c r="B421" s="79" t="s">
        <v>1587</v>
      </c>
      <c r="C421" s="79">
        <v>140135</v>
      </c>
      <c r="D421">
        <v>140136</v>
      </c>
      <c r="E421" s="83">
        <v>0</v>
      </c>
      <c r="F421" s="83">
        <v>0</v>
      </c>
      <c r="G421" s="83">
        <v>0</v>
      </c>
      <c r="H421" s="83">
        <v>0</v>
      </c>
      <c r="I421" s="79">
        <f t="shared" si="18"/>
        <v>0</v>
      </c>
      <c r="J421" s="82">
        <v>15.83649</v>
      </c>
      <c r="K421" s="64">
        <f t="shared" si="19"/>
        <v>0</v>
      </c>
      <c r="M421" s="79" t="s">
        <v>1673</v>
      </c>
      <c r="N421" s="79">
        <f t="shared" si="20"/>
        <v>0</v>
      </c>
      <c r="P421" s="81"/>
      <c r="Q421" s="78"/>
      <c r="R421" s="79"/>
    </row>
    <row r="422" spans="1:18" x14ac:dyDescent="0.25">
      <c r="A422" s="79">
        <v>2022</v>
      </c>
      <c r="B422" s="79" t="s">
        <v>1587</v>
      </c>
      <c r="C422" s="79">
        <v>140137</v>
      </c>
      <c r="D422">
        <v>140138</v>
      </c>
      <c r="E422" s="83">
        <v>0</v>
      </c>
      <c r="F422" s="83">
        <v>0</v>
      </c>
      <c r="G422" s="83">
        <v>0</v>
      </c>
      <c r="H422" s="83">
        <v>0</v>
      </c>
      <c r="I422" s="79">
        <f t="shared" si="18"/>
        <v>0</v>
      </c>
      <c r="J422" s="82">
        <v>26.187339999999999</v>
      </c>
      <c r="K422" s="64">
        <f t="shared" si="19"/>
        <v>0</v>
      </c>
      <c r="M422" s="79" t="s">
        <v>1731</v>
      </c>
      <c r="N422" s="79">
        <f t="shared" si="20"/>
        <v>4401</v>
      </c>
      <c r="P422" s="81"/>
      <c r="Q422" s="78"/>
      <c r="R422" s="79"/>
    </row>
    <row r="423" spans="1:18" x14ac:dyDescent="0.25">
      <c r="A423" s="79">
        <v>2022</v>
      </c>
      <c r="B423" s="79" t="s">
        <v>1587</v>
      </c>
      <c r="C423" s="79">
        <v>140199</v>
      </c>
      <c r="D423">
        <v>140200</v>
      </c>
      <c r="E423" s="83">
        <v>0</v>
      </c>
      <c r="F423" s="83">
        <v>0</v>
      </c>
      <c r="G423" s="83">
        <v>0</v>
      </c>
      <c r="H423" s="83">
        <v>0</v>
      </c>
      <c r="I423" s="79">
        <f t="shared" si="18"/>
        <v>0</v>
      </c>
      <c r="J423" s="82">
        <v>26.187339999999999</v>
      </c>
      <c r="K423" s="64">
        <f t="shared" si="19"/>
        <v>0</v>
      </c>
      <c r="M423" s="79" t="s">
        <v>1755</v>
      </c>
      <c r="N423" s="79">
        <f t="shared" si="20"/>
        <v>10502</v>
      </c>
      <c r="P423" s="81"/>
      <c r="Q423" s="78"/>
      <c r="R423" s="79"/>
    </row>
    <row r="424" spans="1:18" x14ac:dyDescent="0.25">
      <c r="A424" s="79">
        <v>2022</v>
      </c>
      <c r="B424" s="79" t="s">
        <v>1587</v>
      </c>
      <c r="C424" s="79">
        <v>140205</v>
      </c>
      <c r="D424">
        <v>140206</v>
      </c>
      <c r="E424" s="83">
        <v>0</v>
      </c>
      <c r="F424" s="83">
        <v>0</v>
      </c>
      <c r="G424" s="83">
        <v>0</v>
      </c>
      <c r="H424" s="83">
        <v>0</v>
      </c>
      <c r="I424" s="79">
        <f t="shared" si="18"/>
        <v>0</v>
      </c>
      <c r="J424" s="82">
        <v>26.187339999999999</v>
      </c>
      <c r="K424" s="64">
        <f t="shared" si="19"/>
        <v>0</v>
      </c>
      <c r="M424" s="79" t="s">
        <v>1789</v>
      </c>
      <c r="N424" s="79">
        <f t="shared" si="20"/>
        <v>21375</v>
      </c>
      <c r="P424" s="81"/>
      <c r="Q424" s="78"/>
      <c r="R424" s="79"/>
    </row>
    <row r="425" spans="1:18" x14ac:dyDescent="0.25">
      <c r="A425" s="79">
        <v>2022</v>
      </c>
      <c r="B425" s="79" t="s">
        <v>1587</v>
      </c>
      <c r="C425" s="79">
        <v>140212</v>
      </c>
      <c r="D425">
        <v>140213</v>
      </c>
      <c r="E425" s="83">
        <v>1015470</v>
      </c>
      <c r="F425" s="83">
        <v>0</v>
      </c>
      <c r="G425" s="83">
        <v>1015470</v>
      </c>
      <c r="H425" s="83">
        <v>0</v>
      </c>
      <c r="I425" s="79">
        <f t="shared" si="18"/>
        <v>0</v>
      </c>
      <c r="J425" s="82">
        <v>26.187339999999999</v>
      </c>
      <c r="K425" s="64">
        <f t="shared" si="19"/>
        <v>0</v>
      </c>
      <c r="M425" s="79" t="s">
        <v>1201</v>
      </c>
      <c r="N425" s="79">
        <f t="shared" si="20"/>
        <v>0</v>
      </c>
      <c r="P425" s="81"/>
      <c r="Q425" s="78"/>
      <c r="R425" s="79"/>
    </row>
    <row r="426" spans="1:18" x14ac:dyDescent="0.25">
      <c r="A426" s="79">
        <v>2022</v>
      </c>
      <c r="B426" s="79" t="s">
        <v>1587</v>
      </c>
      <c r="C426" s="79">
        <v>140270</v>
      </c>
      <c r="D426">
        <v>140271</v>
      </c>
      <c r="E426" s="83">
        <v>0</v>
      </c>
      <c r="F426" s="83">
        <v>0</v>
      </c>
      <c r="G426" s="83">
        <v>0</v>
      </c>
      <c r="H426" s="83">
        <v>0</v>
      </c>
      <c r="I426" s="79">
        <f t="shared" si="18"/>
        <v>0</v>
      </c>
      <c r="J426" s="82">
        <v>26.187339999999999</v>
      </c>
      <c r="K426" s="64">
        <f t="shared" si="19"/>
        <v>0</v>
      </c>
      <c r="N426" s="64"/>
      <c r="P426" s="81"/>
      <c r="Q426" s="78"/>
      <c r="R426" s="79" t="s">
        <v>2947</v>
      </c>
    </row>
    <row r="427" spans="1:18" x14ac:dyDescent="0.25">
      <c r="A427" s="79">
        <v>2022</v>
      </c>
      <c r="B427" s="79" t="s">
        <v>839</v>
      </c>
      <c r="C427" s="79">
        <v>140139</v>
      </c>
      <c r="D427">
        <v>140140</v>
      </c>
      <c r="E427" s="83">
        <v>0</v>
      </c>
      <c r="F427" s="83">
        <v>0</v>
      </c>
      <c r="G427" s="83">
        <v>0</v>
      </c>
      <c r="H427" s="83">
        <v>0</v>
      </c>
      <c r="I427" s="79">
        <f t="shared" si="18"/>
        <v>0</v>
      </c>
      <c r="J427" s="82">
        <v>15.83649</v>
      </c>
      <c r="K427" s="64">
        <f t="shared" si="19"/>
        <v>0</v>
      </c>
      <c r="N427" s="64"/>
      <c r="P427" s="81"/>
      <c r="Q427" s="78"/>
      <c r="R427" s="79" t="s">
        <v>2947</v>
      </c>
    </row>
    <row r="428" spans="1:18" x14ac:dyDescent="0.25">
      <c r="A428" s="79">
        <v>2022</v>
      </c>
      <c r="B428" s="79" t="s">
        <v>839</v>
      </c>
      <c r="C428" s="79">
        <v>140143</v>
      </c>
      <c r="D428">
        <v>140144</v>
      </c>
      <c r="E428" s="83">
        <v>346905</v>
      </c>
      <c r="F428" s="83">
        <v>0</v>
      </c>
      <c r="G428" s="83">
        <v>346905</v>
      </c>
      <c r="H428" s="83">
        <v>0</v>
      </c>
      <c r="I428" s="79">
        <f t="shared" si="18"/>
        <v>0</v>
      </c>
      <c r="J428" s="82">
        <v>24.744990000000001</v>
      </c>
      <c r="K428" s="64">
        <f t="shared" si="19"/>
        <v>0</v>
      </c>
      <c r="N428" s="64"/>
      <c r="P428" s="81"/>
      <c r="Q428" s="78"/>
      <c r="R428" s="79" t="s">
        <v>2947</v>
      </c>
    </row>
    <row r="429" spans="1:18" x14ac:dyDescent="0.25">
      <c r="A429" s="79">
        <v>2022</v>
      </c>
      <c r="B429" s="79" t="s">
        <v>839</v>
      </c>
      <c r="C429" s="79">
        <v>140145</v>
      </c>
      <c r="D429">
        <v>140146</v>
      </c>
      <c r="E429" s="83">
        <v>609494</v>
      </c>
      <c r="F429" s="83">
        <v>0</v>
      </c>
      <c r="G429" s="83">
        <v>609494</v>
      </c>
      <c r="H429" s="83">
        <v>0</v>
      </c>
      <c r="I429" s="79">
        <f t="shared" si="18"/>
        <v>0</v>
      </c>
      <c r="J429" s="82">
        <v>24.744990000000001</v>
      </c>
      <c r="K429" s="64">
        <f t="shared" si="19"/>
        <v>0</v>
      </c>
      <c r="N429" s="64"/>
      <c r="P429" s="81"/>
      <c r="Q429" s="78"/>
      <c r="R429" s="79" t="s">
        <v>2947</v>
      </c>
    </row>
    <row r="430" spans="1:18" x14ac:dyDescent="0.25">
      <c r="A430" s="79">
        <v>2022</v>
      </c>
      <c r="B430" s="79" t="s">
        <v>839</v>
      </c>
      <c r="C430" s="79">
        <v>140161</v>
      </c>
      <c r="D430">
        <v>140162</v>
      </c>
      <c r="E430" s="83">
        <v>0</v>
      </c>
      <c r="F430" s="83">
        <v>0</v>
      </c>
      <c r="G430" s="83">
        <v>0</v>
      </c>
      <c r="H430" s="83">
        <v>0</v>
      </c>
      <c r="I430" s="79">
        <f t="shared" si="18"/>
        <v>0</v>
      </c>
      <c r="J430" s="82">
        <v>24.74643</v>
      </c>
      <c r="K430" s="64">
        <f t="shared" si="19"/>
        <v>0</v>
      </c>
      <c r="N430" s="64"/>
      <c r="P430" s="81"/>
      <c r="Q430" s="78"/>
      <c r="R430" s="79" t="s">
        <v>2947</v>
      </c>
    </row>
    <row r="431" spans="1:18" x14ac:dyDescent="0.25">
      <c r="A431" s="79">
        <v>2022</v>
      </c>
      <c r="B431" s="79" t="s">
        <v>839</v>
      </c>
      <c r="C431" s="79">
        <v>140191</v>
      </c>
      <c r="D431">
        <v>140192</v>
      </c>
      <c r="E431" s="83">
        <v>398100</v>
      </c>
      <c r="F431" s="83">
        <v>0</v>
      </c>
      <c r="G431" s="83">
        <v>398100</v>
      </c>
      <c r="H431" s="83">
        <v>0</v>
      </c>
      <c r="I431" s="79">
        <f t="shared" si="18"/>
        <v>0</v>
      </c>
      <c r="J431" s="82">
        <v>24.744990000000001</v>
      </c>
      <c r="K431" s="64">
        <f t="shared" si="19"/>
        <v>0</v>
      </c>
      <c r="N431" s="64"/>
      <c r="P431" s="81"/>
      <c r="Q431" s="78"/>
      <c r="R431" s="79" t="s">
        <v>2947</v>
      </c>
    </row>
    <row r="432" spans="1:18" x14ac:dyDescent="0.25">
      <c r="A432" s="79">
        <v>2022</v>
      </c>
      <c r="B432" s="79" t="s">
        <v>839</v>
      </c>
      <c r="C432" s="79">
        <v>140276</v>
      </c>
      <c r="D432">
        <v>140277</v>
      </c>
      <c r="E432" s="83">
        <v>638</v>
      </c>
      <c r="F432" s="83">
        <v>1723738</v>
      </c>
      <c r="G432" s="83">
        <v>638</v>
      </c>
      <c r="H432" s="83">
        <v>1723738</v>
      </c>
      <c r="I432" s="79">
        <f t="shared" si="18"/>
        <v>0</v>
      </c>
      <c r="J432" s="82">
        <v>24.744990000000001</v>
      </c>
      <c r="K432" s="64">
        <f t="shared" si="19"/>
        <v>0</v>
      </c>
      <c r="N432" s="64"/>
      <c r="P432" s="81"/>
      <c r="Q432" s="78"/>
      <c r="R432" s="79" t="s">
        <v>2947</v>
      </c>
    </row>
    <row r="433" spans="1:18" x14ac:dyDescent="0.25">
      <c r="A433" s="79">
        <v>2022</v>
      </c>
      <c r="B433" s="79" t="s">
        <v>839</v>
      </c>
      <c r="C433" s="79">
        <v>140278</v>
      </c>
      <c r="D433">
        <v>140279</v>
      </c>
      <c r="E433" s="83">
        <v>2421831</v>
      </c>
      <c r="F433" s="83">
        <v>0</v>
      </c>
      <c r="G433" s="83">
        <v>2421831</v>
      </c>
      <c r="H433" s="83">
        <v>0</v>
      </c>
      <c r="I433" s="79">
        <f t="shared" si="18"/>
        <v>0</v>
      </c>
      <c r="J433" s="82">
        <v>24.744990000000001</v>
      </c>
      <c r="K433" s="64">
        <f t="shared" si="19"/>
        <v>0</v>
      </c>
      <c r="N433" s="64"/>
      <c r="P433" s="81"/>
      <c r="Q433" s="78"/>
      <c r="R433" s="79" t="s">
        <v>2947</v>
      </c>
    </row>
    <row r="434" spans="1:18" x14ac:dyDescent="0.25">
      <c r="A434" s="79">
        <v>2022</v>
      </c>
      <c r="B434" s="79" t="s">
        <v>1457</v>
      </c>
      <c r="C434" s="79">
        <v>150077</v>
      </c>
      <c r="D434">
        <v>150078</v>
      </c>
      <c r="E434" s="83">
        <v>0</v>
      </c>
      <c r="F434" s="83">
        <v>0</v>
      </c>
      <c r="G434" s="83">
        <v>0</v>
      </c>
      <c r="H434" s="83">
        <v>0</v>
      </c>
      <c r="I434" s="79">
        <f t="shared" si="18"/>
        <v>0</v>
      </c>
      <c r="J434" s="82">
        <v>29.655799999999999</v>
      </c>
      <c r="K434" s="64">
        <f t="shared" si="19"/>
        <v>0</v>
      </c>
      <c r="N434" s="64"/>
      <c r="P434" s="81"/>
      <c r="Q434" s="78"/>
      <c r="R434" s="79" t="s">
        <v>2947</v>
      </c>
    </row>
    <row r="435" spans="1:18" x14ac:dyDescent="0.25">
      <c r="A435" s="79">
        <v>2022</v>
      </c>
      <c r="B435" s="79" t="s">
        <v>1457</v>
      </c>
      <c r="C435" s="79">
        <v>150089</v>
      </c>
      <c r="D435">
        <v>150090</v>
      </c>
      <c r="E435" s="83">
        <v>0</v>
      </c>
      <c r="F435" s="83">
        <v>3394750</v>
      </c>
      <c r="G435" s="83">
        <v>0</v>
      </c>
      <c r="H435" s="83">
        <v>3394750</v>
      </c>
      <c r="I435" s="79">
        <f t="shared" si="18"/>
        <v>0</v>
      </c>
      <c r="J435" s="82">
        <v>20.669820000000001</v>
      </c>
      <c r="K435" s="64">
        <f t="shared" si="19"/>
        <v>0</v>
      </c>
      <c r="N435" s="64"/>
      <c r="P435" s="81"/>
      <c r="Q435" s="78"/>
      <c r="R435" s="79" t="s">
        <v>2947</v>
      </c>
    </row>
    <row r="436" spans="1:18" x14ac:dyDescent="0.25">
      <c r="A436" s="79">
        <v>2022</v>
      </c>
      <c r="B436" s="79" t="s">
        <v>1879</v>
      </c>
      <c r="C436" s="79">
        <v>150048</v>
      </c>
      <c r="D436">
        <v>150050</v>
      </c>
      <c r="E436" s="83">
        <v>0</v>
      </c>
      <c r="F436" s="83">
        <v>0</v>
      </c>
      <c r="G436" s="83">
        <v>0</v>
      </c>
      <c r="H436" s="83">
        <v>0</v>
      </c>
      <c r="I436" s="79">
        <f t="shared" si="18"/>
        <v>0</v>
      </c>
      <c r="J436" s="82">
        <v>30.20871</v>
      </c>
      <c r="K436" s="64">
        <f t="shared" si="19"/>
        <v>0</v>
      </c>
      <c r="N436" s="64"/>
      <c r="P436" s="81"/>
      <c r="Q436" s="78"/>
      <c r="R436" s="79" t="s">
        <v>2947</v>
      </c>
    </row>
    <row r="437" spans="1:18" x14ac:dyDescent="0.25">
      <c r="A437" s="79">
        <v>2022</v>
      </c>
      <c r="B437" s="79" t="s">
        <v>1879</v>
      </c>
      <c r="C437" s="79">
        <v>150049</v>
      </c>
      <c r="D437">
        <v>150051</v>
      </c>
      <c r="E437" s="83">
        <v>0</v>
      </c>
      <c r="F437" s="83">
        <v>0</v>
      </c>
      <c r="G437" s="83">
        <v>0</v>
      </c>
      <c r="H437" s="83">
        <v>0</v>
      </c>
      <c r="I437" s="79">
        <f t="shared" si="18"/>
        <v>0</v>
      </c>
      <c r="J437" s="82">
        <v>20.652450000000002</v>
      </c>
      <c r="K437" s="64">
        <f t="shared" si="19"/>
        <v>0</v>
      </c>
      <c r="N437" s="64"/>
      <c r="P437" s="81"/>
      <c r="Q437" s="78"/>
      <c r="R437" s="79" t="s">
        <v>2947</v>
      </c>
    </row>
    <row r="438" spans="1:18" x14ac:dyDescent="0.25">
      <c r="A438" s="79">
        <v>2022</v>
      </c>
      <c r="B438" s="79" t="s">
        <v>1879</v>
      </c>
      <c r="C438" s="79">
        <v>150052</v>
      </c>
      <c r="D438">
        <v>150054</v>
      </c>
      <c r="E438" s="83">
        <v>0</v>
      </c>
      <c r="F438" s="83">
        <v>0</v>
      </c>
      <c r="G438" s="83">
        <v>0</v>
      </c>
      <c r="H438" s="83">
        <v>0</v>
      </c>
      <c r="I438" s="79">
        <f t="shared" si="18"/>
        <v>0</v>
      </c>
      <c r="J438" s="82">
        <v>30.20871</v>
      </c>
      <c r="K438" s="64">
        <f t="shared" si="19"/>
        <v>0</v>
      </c>
      <c r="N438" s="64"/>
      <c r="P438" s="81"/>
      <c r="Q438" s="78"/>
      <c r="R438" s="79" t="s">
        <v>2947</v>
      </c>
    </row>
    <row r="439" spans="1:18" x14ac:dyDescent="0.25">
      <c r="A439" s="79">
        <v>2022</v>
      </c>
      <c r="B439" s="79" t="s">
        <v>1879</v>
      </c>
      <c r="C439" s="79">
        <v>150053</v>
      </c>
      <c r="D439">
        <v>150055</v>
      </c>
      <c r="E439" s="83">
        <v>0</v>
      </c>
      <c r="F439" s="83">
        <v>0</v>
      </c>
      <c r="G439" s="83">
        <v>0</v>
      </c>
      <c r="H439" s="83">
        <v>0</v>
      </c>
      <c r="I439" s="79">
        <f t="shared" si="18"/>
        <v>0</v>
      </c>
      <c r="J439" s="82">
        <v>20.652450000000002</v>
      </c>
      <c r="K439" s="64">
        <f t="shared" si="19"/>
        <v>0</v>
      </c>
      <c r="N439" s="64"/>
      <c r="P439" s="81"/>
      <c r="Q439" s="78"/>
      <c r="R439" s="79" t="s">
        <v>2947</v>
      </c>
    </row>
    <row r="440" spans="1:18" x14ac:dyDescent="0.25">
      <c r="A440" s="79">
        <v>2022</v>
      </c>
      <c r="B440" s="79" t="s">
        <v>1879</v>
      </c>
      <c r="C440" s="79">
        <v>150061</v>
      </c>
      <c r="D440">
        <v>150062</v>
      </c>
      <c r="E440" s="83">
        <v>0</v>
      </c>
      <c r="F440" s="83">
        <v>0</v>
      </c>
      <c r="G440" s="83">
        <v>0</v>
      </c>
      <c r="H440" s="83">
        <v>0</v>
      </c>
      <c r="I440" s="79">
        <f t="shared" si="18"/>
        <v>0</v>
      </c>
      <c r="J440" s="82">
        <v>30.20871</v>
      </c>
      <c r="K440" s="64">
        <f t="shared" si="19"/>
        <v>0</v>
      </c>
      <c r="N440" s="64"/>
      <c r="P440" s="81"/>
      <c r="Q440" s="78"/>
      <c r="R440" s="79" t="s">
        <v>2947</v>
      </c>
    </row>
    <row r="441" spans="1:18" x14ac:dyDescent="0.25">
      <c r="A441" s="79">
        <v>2022</v>
      </c>
      <c r="B441" s="79" t="s">
        <v>1879</v>
      </c>
      <c r="C441" s="79">
        <v>150063</v>
      </c>
      <c r="D441">
        <v>150064</v>
      </c>
      <c r="E441" s="83">
        <v>0</v>
      </c>
      <c r="F441" s="83">
        <v>0</v>
      </c>
      <c r="G441" s="83">
        <v>0</v>
      </c>
      <c r="H441" s="83">
        <v>0</v>
      </c>
      <c r="I441" s="79">
        <f t="shared" si="18"/>
        <v>0</v>
      </c>
      <c r="J441" s="82">
        <v>20.652450000000002</v>
      </c>
      <c r="K441" s="64">
        <f t="shared" si="19"/>
        <v>0</v>
      </c>
      <c r="N441" s="64"/>
      <c r="P441" s="81"/>
      <c r="Q441" s="78"/>
      <c r="R441" s="79" t="s">
        <v>2947</v>
      </c>
    </row>
    <row r="442" spans="1:18" x14ac:dyDescent="0.25">
      <c r="A442" s="79">
        <v>2022</v>
      </c>
      <c r="B442" s="79" t="s">
        <v>1879</v>
      </c>
      <c r="C442" s="79">
        <v>150067</v>
      </c>
      <c r="D442">
        <v>150068</v>
      </c>
      <c r="E442" s="83">
        <v>0</v>
      </c>
      <c r="F442" s="83">
        <v>0</v>
      </c>
      <c r="G442" s="83">
        <v>0</v>
      </c>
      <c r="H442" s="83">
        <v>0</v>
      </c>
      <c r="I442" s="79">
        <f t="shared" si="18"/>
        <v>0</v>
      </c>
      <c r="J442" s="82">
        <v>30.20871</v>
      </c>
      <c r="K442" s="64">
        <f t="shared" si="19"/>
        <v>0</v>
      </c>
      <c r="N442" s="64"/>
      <c r="P442" s="81"/>
      <c r="Q442" s="78"/>
      <c r="R442" s="79" t="s">
        <v>2947</v>
      </c>
    </row>
    <row r="443" spans="1:18" x14ac:dyDescent="0.25">
      <c r="A443" s="79">
        <v>2022</v>
      </c>
      <c r="B443" s="79" t="s">
        <v>1879</v>
      </c>
      <c r="C443" s="79">
        <v>150069</v>
      </c>
      <c r="D443">
        <v>150070</v>
      </c>
      <c r="E443" s="83">
        <v>0</v>
      </c>
      <c r="F443" s="83">
        <v>0</v>
      </c>
      <c r="G443" s="83">
        <v>0</v>
      </c>
      <c r="H443" s="83">
        <v>0</v>
      </c>
      <c r="I443" s="79">
        <f t="shared" si="18"/>
        <v>0</v>
      </c>
      <c r="J443" s="82">
        <v>20.652450000000002</v>
      </c>
      <c r="K443" s="64">
        <f t="shared" si="19"/>
        <v>0</v>
      </c>
      <c r="N443" s="64"/>
      <c r="P443" s="81"/>
      <c r="Q443" s="78"/>
      <c r="R443" s="79" t="s">
        <v>2947</v>
      </c>
    </row>
    <row r="444" spans="1:18" x14ac:dyDescent="0.25">
      <c r="A444" s="79">
        <v>2022</v>
      </c>
      <c r="B444" s="79" t="s">
        <v>1879</v>
      </c>
      <c r="C444" s="79">
        <v>150071</v>
      </c>
      <c r="D444">
        <v>150072</v>
      </c>
      <c r="E444" s="83">
        <v>0</v>
      </c>
      <c r="F444" s="83">
        <v>0</v>
      </c>
      <c r="G444" s="83">
        <v>0</v>
      </c>
      <c r="H444" s="83">
        <v>0</v>
      </c>
      <c r="I444" s="79">
        <f t="shared" si="18"/>
        <v>0</v>
      </c>
      <c r="J444" s="82">
        <v>30.20871</v>
      </c>
      <c r="K444" s="64">
        <f t="shared" si="19"/>
        <v>0</v>
      </c>
      <c r="N444" s="64"/>
      <c r="P444" s="81"/>
      <c r="Q444" s="78"/>
      <c r="R444" s="79" t="s">
        <v>2947</v>
      </c>
    </row>
    <row r="445" spans="1:18" x14ac:dyDescent="0.25">
      <c r="A445" s="79">
        <v>2022</v>
      </c>
      <c r="B445" s="79" t="s">
        <v>1879</v>
      </c>
      <c r="C445" s="79">
        <v>150083</v>
      </c>
      <c r="D445">
        <v>150084</v>
      </c>
      <c r="E445" s="83">
        <v>0</v>
      </c>
      <c r="F445" s="83">
        <v>0</v>
      </c>
      <c r="G445" s="83">
        <v>0</v>
      </c>
      <c r="H445" s="83">
        <v>0</v>
      </c>
      <c r="I445" s="79">
        <f t="shared" si="18"/>
        <v>0</v>
      </c>
      <c r="J445" s="82">
        <v>30.20871</v>
      </c>
      <c r="K445" s="64">
        <f t="shared" si="19"/>
        <v>0</v>
      </c>
      <c r="N445" s="64"/>
      <c r="P445" s="81"/>
      <c r="Q445" s="78"/>
      <c r="R445" s="79" t="s">
        <v>2947</v>
      </c>
    </row>
    <row r="446" spans="1:18" x14ac:dyDescent="0.25">
      <c r="A446" s="79">
        <v>2022</v>
      </c>
      <c r="B446" s="79" t="s">
        <v>1879</v>
      </c>
      <c r="C446" s="79">
        <v>150095</v>
      </c>
      <c r="D446">
        <v>150096</v>
      </c>
      <c r="E446" s="83">
        <v>0</v>
      </c>
      <c r="F446" s="83">
        <v>0</v>
      </c>
      <c r="G446" s="83">
        <v>0</v>
      </c>
      <c r="H446" s="83">
        <v>0</v>
      </c>
      <c r="I446" s="79">
        <f t="shared" si="18"/>
        <v>0</v>
      </c>
      <c r="J446" s="82">
        <v>30.20871</v>
      </c>
      <c r="K446" s="64">
        <f t="shared" si="19"/>
        <v>0</v>
      </c>
      <c r="N446" s="64"/>
      <c r="P446" s="81"/>
      <c r="Q446" s="78"/>
      <c r="R446" s="79" t="s">
        <v>2947</v>
      </c>
    </row>
    <row r="447" spans="1:18" x14ac:dyDescent="0.25">
      <c r="A447" s="79">
        <v>2022</v>
      </c>
      <c r="B447" s="79" t="s">
        <v>1453</v>
      </c>
      <c r="C447" s="79">
        <v>150065</v>
      </c>
      <c r="D447">
        <v>150066</v>
      </c>
      <c r="E447" s="83">
        <v>1283633</v>
      </c>
      <c r="F447" s="83">
        <v>0</v>
      </c>
      <c r="G447" s="83">
        <v>1243077</v>
      </c>
      <c r="H447" s="83">
        <v>0</v>
      </c>
      <c r="I447" s="79">
        <f t="shared" si="18"/>
        <v>40556</v>
      </c>
      <c r="J447" s="82">
        <v>29.433499999999999</v>
      </c>
      <c r="K447" s="64">
        <f t="shared" si="19"/>
        <v>1194</v>
      </c>
      <c r="N447" s="64"/>
      <c r="P447" s="81"/>
      <c r="Q447" s="78"/>
      <c r="R447" s="79" t="s">
        <v>2947</v>
      </c>
    </row>
    <row r="448" spans="1:18" x14ac:dyDescent="0.25">
      <c r="A448" s="79">
        <v>2022</v>
      </c>
      <c r="B448" s="79" t="s">
        <v>931</v>
      </c>
      <c r="C448" s="79">
        <v>150085</v>
      </c>
      <c r="D448">
        <v>150086</v>
      </c>
      <c r="E448" s="83">
        <v>0</v>
      </c>
      <c r="F448" s="83">
        <v>21513600</v>
      </c>
      <c r="G448" s="83">
        <v>0</v>
      </c>
      <c r="H448" s="83">
        <v>18925672</v>
      </c>
      <c r="I448" s="79">
        <v>0</v>
      </c>
      <c r="J448" s="82">
        <v>20.944299999999998</v>
      </c>
      <c r="K448" s="64">
        <f t="shared" si="19"/>
        <v>0</v>
      </c>
      <c r="N448" s="64"/>
      <c r="P448" s="81"/>
      <c r="Q448" s="78"/>
      <c r="R448" s="79" t="s">
        <v>2947</v>
      </c>
    </row>
    <row r="449" spans="1:18" x14ac:dyDescent="0.25">
      <c r="A449" s="79">
        <v>2022</v>
      </c>
      <c r="B449" s="79" t="s">
        <v>931</v>
      </c>
      <c r="C449" s="79">
        <v>150087</v>
      </c>
      <c r="D449">
        <v>150088</v>
      </c>
      <c r="E449" s="83">
        <v>0</v>
      </c>
      <c r="F449" s="83">
        <v>19362240</v>
      </c>
      <c r="G449" s="83">
        <v>0</v>
      </c>
      <c r="H449" s="83">
        <v>16957636</v>
      </c>
      <c r="I449" s="79">
        <v>0</v>
      </c>
      <c r="J449" s="82">
        <v>20.713429999999999</v>
      </c>
      <c r="K449" s="64">
        <f t="shared" si="19"/>
        <v>0</v>
      </c>
      <c r="N449" s="64"/>
      <c r="P449" s="81"/>
      <c r="Q449" s="78"/>
      <c r="R449" s="79" t="s">
        <v>2947</v>
      </c>
    </row>
    <row r="450" spans="1:18" x14ac:dyDescent="0.25">
      <c r="A450" s="79">
        <v>2022</v>
      </c>
      <c r="B450" s="79" t="s">
        <v>415</v>
      </c>
      <c r="C450" s="79">
        <v>150097</v>
      </c>
      <c r="D450">
        <v>150098</v>
      </c>
      <c r="E450" s="83">
        <v>0</v>
      </c>
      <c r="F450" s="83">
        <v>0</v>
      </c>
      <c r="G450" s="83">
        <v>0</v>
      </c>
      <c r="H450" s="83">
        <v>0</v>
      </c>
      <c r="I450" s="79">
        <f t="shared" si="18"/>
        <v>0</v>
      </c>
      <c r="J450" s="82">
        <v>28.179680000000001</v>
      </c>
      <c r="K450" s="64">
        <f t="shared" si="19"/>
        <v>0</v>
      </c>
      <c r="N450" s="64"/>
      <c r="P450" s="81"/>
      <c r="Q450" s="78"/>
      <c r="R450" s="79" t="s">
        <v>2947</v>
      </c>
    </row>
    <row r="451" spans="1:18" x14ac:dyDescent="0.25">
      <c r="A451" s="79">
        <v>2022</v>
      </c>
      <c r="B451" s="79" t="s">
        <v>1433</v>
      </c>
      <c r="C451" s="79">
        <v>160095</v>
      </c>
      <c r="D451">
        <v>160096</v>
      </c>
      <c r="E451" s="83">
        <v>0</v>
      </c>
      <c r="F451" s="83">
        <v>0</v>
      </c>
      <c r="G451" s="83">
        <v>0</v>
      </c>
      <c r="H451" s="83">
        <v>0</v>
      </c>
      <c r="I451" s="79">
        <f t="shared" ref="I451:I514" si="21">SUM(E451:F451)-SUM(G451:H451)</f>
        <v>0</v>
      </c>
      <c r="J451" s="82">
        <v>20.185849999999999</v>
      </c>
      <c r="K451" s="64">
        <f t="shared" ref="K451:K514" si="22">ROUND((I451/1000)*J451,0)</f>
        <v>0</v>
      </c>
      <c r="N451" s="64"/>
      <c r="P451" s="81"/>
      <c r="Q451" s="78"/>
      <c r="R451" s="79" t="s">
        <v>2947</v>
      </c>
    </row>
    <row r="452" spans="1:18" x14ac:dyDescent="0.25">
      <c r="A452" s="79">
        <v>2022</v>
      </c>
      <c r="B452" s="79" t="s">
        <v>1433</v>
      </c>
      <c r="C452" s="79">
        <v>160097</v>
      </c>
      <c r="D452">
        <v>160098</v>
      </c>
      <c r="E452" s="83">
        <v>0</v>
      </c>
      <c r="F452" s="83">
        <v>0</v>
      </c>
      <c r="G452" s="83">
        <v>0</v>
      </c>
      <c r="H452" s="83">
        <v>0</v>
      </c>
      <c r="I452" s="79">
        <f t="shared" si="21"/>
        <v>0</v>
      </c>
      <c r="J452" s="82">
        <v>25.879290000000001</v>
      </c>
      <c r="K452" s="64">
        <f t="shared" si="22"/>
        <v>0</v>
      </c>
      <c r="N452" s="64"/>
      <c r="P452" s="81"/>
      <c r="Q452" s="78"/>
      <c r="R452" s="79" t="s">
        <v>2947</v>
      </c>
    </row>
    <row r="453" spans="1:18" x14ac:dyDescent="0.25">
      <c r="A453" s="79">
        <v>2022</v>
      </c>
      <c r="B453" s="79" t="s">
        <v>1433</v>
      </c>
      <c r="C453" s="79">
        <v>160185</v>
      </c>
      <c r="D453">
        <v>160186</v>
      </c>
      <c r="E453" s="83">
        <v>0</v>
      </c>
      <c r="F453" s="83">
        <v>0</v>
      </c>
      <c r="G453" s="83">
        <v>0</v>
      </c>
      <c r="H453" s="83">
        <v>0</v>
      </c>
      <c r="I453" s="79">
        <f t="shared" si="21"/>
        <v>0</v>
      </c>
      <c r="J453" s="82">
        <v>25.879290000000001</v>
      </c>
      <c r="K453" s="64">
        <f t="shared" si="22"/>
        <v>0</v>
      </c>
      <c r="N453" s="64"/>
      <c r="P453" s="81"/>
      <c r="Q453" s="78"/>
      <c r="R453" s="79" t="s">
        <v>2947</v>
      </c>
    </row>
    <row r="454" spans="1:18" x14ac:dyDescent="0.25">
      <c r="A454" s="79">
        <v>2022</v>
      </c>
      <c r="B454" s="79" t="s">
        <v>1621</v>
      </c>
      <c r="C454" s="79">
        <v>160079</v>
      </c>
      <c r="D454">
        <v>160080</v>
      </c>
      <c r="E454" s="83">
        <v>0</v>
      </c>
      <c r="F454" s="83">
        <v>0</v>
      </c>
      <c r="G454" s="83">
        <v>0</v>
      </c>
      <c r="H454" s="83">
        <v>0</v>
      </c>
      <c r="I454" s="79">
        <f t="shared" si="21"/>
        <v>0</v>
      </c>
      <c r="J454" s="82">
        <v>18.33501</v>
      </c>
      <c r="K454" s="64">
        <f t="shared" si="22"/>
        <v>0</v>
      </c>
      <c r="N454" s="64"/>
      <c r="P454" s="81"/>
      <c r="Q454" s="78"/>
      <c r="R454" s="79" t="s">
        <v>2947</v>
      </c>
    </row>
    <row r="455" spans="1:18" x14ac:dyDescent="0.25">
      <c r="A455" s="79">
        <v>2022</v>
      </c>
      <c r="B455" s="79" t="s">
        <v>1621</v>
      </c>
      <c r="C455" s="79">
        <v>160081</v>
      </c>
      <c r="D455">
        <v>160082</v>
      </c>
      <c r="E455" s="83">
        <v>0</v>
      </c>
      <c r="F455" s="83">
        <v>0</v>
      </c>
      <c r="G455" s="83">
        <v>0</v>
      </c>
      <c r="H455" s="83">
        <v>0</v>
      </c>
      <c r="I455" s="79">
        <f t="shared" si="21"/>
        <v>0</v>
      </c>
      <c r="J455" s="82">
        <v>25.155360000000002</v>
      </c>
      <c r="K455" s="64">
        <f t="shared" si="22"/>
        <v>0</v>
      </c>
      <c r="N455" s="64"/>
      <c r="P455" s="81"/>
      <c r="Q455" s="78"/>
      <c r="R455" s="79" t="s">
        <v>2947</v>
      </c>
    </row>
    <row r="456" spans="1:18" x14ac:dyDescent="0.25">
      <c r="A456" s="79">
        <v>2022</v>
      </c>
      <c r="B456" s="79" t="s">
        <v>1621</v>
      </c>
      <c r="C456" s="79">
        <v>160087</v>
      </c>
      <c r="D456">
        <v>160088</v>
      </c>
      <c r="E456" s="83">
        <v>0</v>
      </c>
      <c r="F456" s="83">
        <v>0</v>
      </c>
      <c r="G456" s="83">
        <v>0</v>
      </c>
      <c r="H456" s="83">
        <v>0</v>
      </c>
      <c r="I456" s="79">
        <f t="shared" si="21"/>
        <v>0</v>
      </c>
      <c r="J456" s="82">
        <v>25.155360000000002</v>
      </c>
      <c r="K456" s="64">
        <f t="shared" si="22"/>
        <v>0</v>
      </c>
      <c r="N456" s="64"/>
      <c r="P456" s="81"/>
      <c r="Q456" s="78"/>
      <c r="R456" s="79" t="s">
        <v>2947</v>
      </c>
    </row>
    <row r="457" spans="1:18" x14ac:dyDescent="0.25">
      <c r="A457" s="79">
        <v>2022</v>
      </c>
      <c r="B457" s="79" t="s">
        <v>1621</v>
      </c>
      <c r="C457" s="79">
        <v>160173</v>
      </c>
      <c r="D457">
        <v>160174</v>
      </c>
      <c r="E457" s="83">
        <v>0</v>
      </c>
      <c r="F457" s="83">
        <v>0</v>
      </c>
      <c r="G457" s="83">
        <v>0</v>
      </c>
      <c r="H457" s="83">
        <v>0</v>
      </c>
      <c r="I457" s="79">
        <f t="shared" si="21"/>
        <v>0</v>
      </c>
      <c r="J457" s="82">
        <v>25.155360000000002</v>
      </c>
      <c r="K457" s="64">
        <f t="shared" si="22"/>
        <v>0</v>
      </c>
      <c r="N457" s="64"/>
      <c r="P457" s="81"/>
      <c r="Q457" s="78"/>
      <c r="R457" s="79" t="s">
        <v>2947</v>
      </c>
    </row>
    <row r="458" spans="1:18" x14ac:dyDescent="0.25">
      <c r="A458" s="79">
        <v>2022</v>
      </c>
      <c r="B458" s="79" t="s">
        <v>1621</v>
      </c>
      <c r="C458" s="79">
        <v>160175</v>
      </c>
      <c r="D458">
        <v>160176</v>
      </c>
      <c r="E458" s="83">
        <v>0</v>
      </c>
      <c r="F458" s="83">
        <v>0</v>
      </c>
      <c r="G458" s="83">
        <v>0</v>
      </c>
      <c r="H458" s="83">
        <v>0</v>
      </c>
      <c r="I458" s="79">
        <f t="shared" si="21"/>
        <v>0</v>
      </c>
      <c r="J458" s="82">
        <v>25.155360000000002</v>
      </c>
      <c r="K458" s="64">
        <f t="shared" si="22"/>
        <v>0</v>
      </c>
      <c r="N458" s="64"/>
      <c r="P458" s="81"/>
      <c r="Q458" s="78"/>
      <c r="R458" s="79" t="s">
        <v>2947</v>
      </c>
    </row>
    <row r="459" spans="1:18" x14ac:dyDescent="0.25">
      <c r="A459" s="79">
        <v>2022</v>
      </c>
      <c r="B459" s="79" t="s">
        <v>1621</v>
      </c>
      <c r="C459" s="79">
        <v>160197</v>
      </c>
      <c r="D459">
        <v>160198</v>
      </c>
      <c r="E459" s="83">
        <v>0</v>
      </c>
      <c r="F459" s="83">
        <v>1029601</v>
      </c>
      <c r="G459" s="83">
        <v>0</v>
      </c>
      <c r="H459" s="83">
        <v>1029601</v>
      </c>
      <c r="I459" s="79">
        <f t="shared" si="21"/>
        <v>0</v>
      </c>
      <c r="J459" s="82">
        <v>25.155360000000002</v>
      </c>
      <c r="K459" s="64">
        <f t="shared" si="22"/>
        <v>0</v>
      </c>
      <c r="N459" s="64"/>
      <c r="P459" s="81"/>
      <c r="Q459" s="78"/>
      <c r="R459" s="79" t="s">
        <v>2947</v>
      </c>
    </row>
    <row r="460" spans="1:18" x14ac:dyDescent="0.25">
      <c r="A460" s="79">
        <v>2022</v>
      </c>
      <c r="B460" s="79" t="s">
        <v>1291</v>
      </c>
      <c r="C460" s="79">
        <v>160126</v>
      </c>
      <c r="D460">
        <v>160127</v>
      </c>
      <c r="E460" s="83">
        <v>0</v>
      </c>
      <c r="F460" s="83">
        <v>0</v>
      </c>
      <c r="G460" s="83">
        <v>0</v>
      </c>
      <c r="H460" s="83">
        <v>0</v>
      </c>
      <c r="I460" s="79">
        <f t="shared" si="21"/>
        <v>0</v>
      </c>
      <c r="J460" s="82">
        <v>28.338640000000002</v>
      </c>
      <c r="K460" s="64">
        <f t="shared" si="22"/>
        <v>0</v>
      </c>
      <c r="N460" s="64"/>
      <c r="P460" s="81"/>
      <c r="Q460" s="78"/>
      <c r="R460" s="79" t="s">
        <v>2947</v>
      </c>
    </row>
    <row r="461" spans="1:18" x14ac:dyDescent="0.25">
      <c r="A461" s="79">
        <v>2022</v>
      </c>
      <c r="B461" s="79" t="s">
        <v>1503</v>
      </c>
      <c r="C461" s="79">
        <v>160091</v>
      </c>
      <c r="D461">
        <v>160092</v>
      </c>
      <c r="E461" s="83">
        <v>0</v>
      </c>
      <c r="F461" s="83">
        <v>0</v>
      </c>
      <c r="G461" s="83">
        <v>0</v>
      </c>
      <c r="H461" s="83">
        <v>0</v>
      </c>
      <c r="I461" s="79">
        <f t="shared" si="21"/>
        <v>0</v>
      </c>
      <c r="J461" s="82">
        <v>20.4848</v>
      </c>
      <c r="K461" s="64">
        <f t="shared" si="22"/>
        <v>0</v>
      </c>
      <c r="N461" s="64"/>
      <c r="P461" s="81"/>
      <c r="Q461" s="78"/>
      <c r="R461" s="79" t="s">
        <v>2947</v>
      </c>
    </row>
    <row r="462" spans="1:18" x14ac:dyDescent="0.25">
      <c r="A462" s="79">
        <v>2022</v>
      </c>
      <c r="B462" s="79" t="s">
        <v>1503</v>
      </c>
      <c r="C462" s="79">
        <v>160099</v>
      </c>
      <c r="D462">
        <v>160100</v>
      </c>
      <c r="E462" s="83">
        <v>0</v>
      </c>
      <c r="F462" s="83">
        <v>0</v>
      </c>
      <c r="G462" s="83">
        <v>0</v>
      </c>
      <c r="H462" s="83">
        <v>0</v>
      </c>
      <c r="I462" s="79">
        <f t="shared" si="21"/>
        <v>0</v>
      </c>
      <c r="J462" s="82">
        <v>20.185849999999999</v>
      </c>
      <c r="K462" s="64">
        <f t="shared" si="22"/>
        <v>0</v>
      </c>
      <c r="N462" s="64"/>
      <c r="P462" s="81"/>
      <c r="Q462" s="78"/>
      <c r="R462" s="79" t="s">
        <v>2947</v>
      </c>
    </row>
    <row r="463" spans="1:18" x14ac:dyDescent="0.25">
      <c r="A463" s="79">
        <v>2022</v>
      </c>
      <c r="B463" s="79" t="s">
        <v>1503</v>
      </c>
      <c r="C463" s="79">
        <v>160101</v>
      </c>
      <c r="D463">
        <v>160102</v>
      </c>
      <c r="E463" s="83">
        <v>0</v>
      </c>
      <c r="F463" s="83">
        <v>0</v>
      </c>
      <c r="G463" s="83">
        <v>0</v>
      </c>
      <c r="H463" s="83">
        <v>0</v>
      </c>
      <c r="I463" s="79">
        <f t="shared" si="21"/>
        <v>0</v>
      </c>
      <c r="J463" s="82">
        <v>30.11637</v>
      </c>
      <c r="K463" s="64">
        <f t="shared" si="22"/>
        <v>0</v>
      </c>
      <c r="N463" s="64"/>
      <c r="P463" s="81"/>
      <c r="Q463" s="78"/>
      <c r="R463" s="79" t="s">
        <v>2947</v>
      </c>
    </row>
    <row r="464" spans="1:18" x14ac:dyDescent="0.25">
      <c r="A464" s="79">
        <v>2022</v>
      </c>
      <c r="B464" s="79" t="s">
        <v>1203</v>
      </c>
      <c r="C464" s="79">
        <v>160113</v>
      </c>
      <c r="D464">
        <v>160114</v>
      </c>
      <c r="E464" s="83">
        <v>0</v>
      </c>
      <c r="F464" s="83">
        <v>0</v>
      </c>
      <c r="G464" s="83">
        <v>0</v>
      </c>
      <c r="H464" s="83">
        <v>0</v>
      </c>
      <c r="I464" s="79">
        <f t="shared" si="21"/>
        <v>0</v>
      </c>
      <c r="J464" s="82">
        <v>20.185849999999999</v>
      </c>
      <c r="K464" s="64">
        <f t="shared" si="22"/>
        <v>0</v>
      </c>
      <c r="N464" s="64"/>
      <c r="P464" s="81"/>
      <c r="Q464" s="78"/>
      <c r="R464" s="79" t="s">
        <v>2947</v>
      </c>
    </row>
    <row r="465" spans="1:18" x14ac:dyDescent="0.25">
      <c r="A465" s="79">
        <v>2022</v>
      </c>
      <c r="B465" s="79" t="s">
        <v>1203</v>
      </c>
      <c r="C465" s="79">
        <v>160119</v>
      </c>
      <c r="D465">
        <v>160120</v>
      </c>
      <c r="E465" s="83">
        <v>0</v>
      </c>
      <c r="F465" s="83">
        <v>0</v>
      </c>
      <c r="G465" s="83">
        <v>0</v>
      </c>
      <c r="H465" s="83">
        <v>0</v>
      </c>
      <c r="I465" s="79">
        <f t="shared" si="21"/>
        <v>0</v>
      </c>
      <c r="J465" s="82">
        <v>27.94417</v>
      </c>
      <c r="K465" s="64">
        <f t="shared" si="22"/>
        <v>0</v>
      </c>
      <c r="N465" s="64"/>
      <c r="P465" s="81"/>
      <c r="Q465" s="78"/>
      <c r="R465" s="79" t="s">
        <v>2947</v>
      </c>
    </row>
    <row r="466" spans="1:18" x14ac:dyDescent="0.25">
      <c r="A466" s="79">
        <v>2022</v>
      </c>
      <c r="B466" s="79" t="s">
        <v>1203</v>
      </c>
      <c r="C466" s="79">
        <v>160121</v>
      </c>
      <c r="D466">
        <v>160122</v>
      </c>
      <c r="E466" s="83">
        <v>0</v>
      </c>
      <c r="F466" s="83">
        <v>0</v>
      </c>
      <c r="G466" s="83">
        <v>0</v>
      </c>
      <c r="H466" s="83">
        <v>0</v>
      </c>
      <c r="I466" s="79">
        <f t="shared" si="21"/>
        <v>0</v>
      </c>
      <c r="J466" s="82">
        <v>27.94417</v>
      </c>
      <c r="K466" s="64">
        <f t="shared" si="22"/>
        <v>0</v>
      </c>
      <c r="N466" s="64"/>
      <c r="P466" s="81"/>
      <c r="Q466" s="78"/>
      <c r="R466" s="79" t="s">
        <v>2947</v>
      </c>
    </row>
    <row r="467" spans="1:18" x14ac:dyDescent="0.25">
      <c r="A467" s="79">
        <v>2022</v>
      </c>
      <c r="B467" s="79" t="s">
        <v>1203</v>
      </c>
      <c r="C467" s="79">
        <v>160141</v>
      </c>
      <c r="D467">
        <v>160142</v>
      </c>
      <c r="E467" s="83">
        <v>0</v>
      </c>
      <c r="F467" s="83">
        <v>0</v>
      </c>
      <c r="G467" s="83">
        <v>0</v>
      </c>
      <c r="H467" s="83">
        <v>0</v>
      </c>
      <c r="I467" s="79">
        <f t="shared" si="21"/>
        <v>0</v>
      </c>
      <c r="J467" s="82">
        <v>27.94417</v>
      </c>
      <c r="K467" s="64">
        <f t="shared" si="22"/>
        <v>0</v>
      </c>
      <c r="N467" s="64"/>
      <c r="P467" s="81"/>
      <c r="Q467" s="78"/>
      <c r="R467" s="79" t="s">
        <v>2947</v>
      </c>
    </row>
    <row r="468" spans="1:18" x14ac:dyDescent="0.25">
      <c r="A468" s="79">
        <v>2022</v>
      </c>
      <c r="B468" s="79" t="s">
        <v>1763</v>
      </c>
      <c r="C468" s="79">
        <v>160071</v>
      </c>
      <c r="D468">
        <v>160072</v>
      </c>
      <c r="E468" s="83">
        <v>0</v>
      </c>
      <c r="F468" s="83">
        <v>0</v>
      </c>
      <c r="G468" s="83">
        <v>0</v>
      </c>
      <c r="H468" s="83">
        <v>0</v>
      </c>
      <c r="I468" s="79">
        <f t="shared" si="21"/>
        <v>0</v>
      </c>
      <c r="J468" s="82">
        <v>19.37519</v>
      </c>
      <c r="K468" s="64">
        <f t="shared" si="22"/>
        <v>0</v>
      </c>
      <c r="N468" s="64"/>
      <c r="P468" s="81"/>
      <c r="Q468" s="78"/>
      <c r="R468" s="79" t="s">
        <v>2947</v>
      </c>
    </row>
    <row r="469" spans="1:18" x14ac:dyDescent="0.25">
      <c r="A469" s="79">
        <v>2022</v>
      </c>
      <c r="B469" s="79" t="s">
        <v>1763</v>
      </c>
      <c r="C469" s="79">
        <v>160073</v>
      </c>
      <c r="D469">
        <v>160074</v>
      </c>
      <c r="E469" s="83">
        <v>0</v>
      </c>
      <c r="F469" s="83">
        <v>0</v>
      </c>
      <c r="G469" s="83">
        <v>0</v>
      </c>
      <c r="H469" s="83">
        <v>0</v>
      </c>
      <c r="I469" s="79">
        <f t="shared" si="21"/>
        <v>0</v>
      </c>
      <c r="J469" s="82">
        <v>29.69162</v>
      </c>
      <c r="K469" s="64">
        <f t="shared" si="22"/>
        <v>0</v>
      </c>
      <c r="N469" s="64"/>
      <c r="P469" s="81"/>
      <c r="Q469" s="78"/>
      <c r="R469" s="79" t="s">
        <v>2947</v>
      </c>
    </row>
    <row r="470" spans="1:18" x14ac:dyDescent="0.25">
      <c r="A470" s="79">
        <v>2022</v>
      </c>
      <c r="B470" s="79" t="s">
        <v>1763</v>
      </c>
      <c r="C470" s="79">
        <v>160115</v>
      </c>
      <c r="D470">
        <v>160116</v>
      </c>
      <c r="E470" s="83">
        <v>0</v>
      </c>
      <c r="F470" s="83">
        <v>0</v>
      </c>
      <c r="G470" s="83">
        <v>0</v>
      </c>
      <c r="H470" s="83">
        <v>0</v>
      </c>
      <c r="I470" s="79">
        <f t="shared" si="21"/>
        <v>0</v>
      </c>
      <c r="J470" s="82">
        <v>29.69162</v>
      </c>
      <c r="K470" s="64">
        <f t="shared" si="22"/>
        <v>0</v>
      </c>
      <c r="N470" s="64"/>
      <c r="P470" s="81"/>
      <c r="Q470" s="78"/>
      <c r="R470" s="79" t="s">
        <v>2947</v>
      </c>
    </row>
    <row r="471" spans="1:18" x14ac:dyDescent="0.25">
      <c r="A471" s="79">
        <v>2022</v>
      </c>
      <c r="B471" s="79" t="s">
        <v>1763</v>
      </c>
      <c r="C471" s="79">
        <v>160117</v>
      </c>
      <c r="D471">
        <v>160118</v>
      </c>
      <c r="E471" s="83">
        <v>0</v>
      </c>
      <c r="F471" s="83">
        <v>0</v>
      </c>
      <c r="G471" s="83">
        <v>0</v>
      </c>
      <c r="H471" s="83">
        <v>0</v>
      </c>
      <c r="I471" s="79">
        <f t="shared" si="21"/>
        <v>0</v>
      </c>
      <c r="J471" s="82">
        <v>19.37519</v>
      </c>
      <c r="K471" s="64">
        <f t="shared" si="22"/>
        <v>0</v>
      </c>
      <c r="N471" s="64"/>
      <c r="P471" s="81"/>
      <c r="Q471" s="78"/>
      <c r="R471" s="79" t="s">
        <v>2947</v>
      </c>
    </row>
    <row r="472" spans="1:18" x14ac:dyDescent="0.25">
      <c r="A472" s="79">
        <v>2022</v>
      </c>
      <c r="B472" s="79" t="s">
        <v>1763</v>
      </c>
      <c r="C472" s="79">
        <v>160123</v>
      </c>
      <c r="D472">
        <v>160124</v>
      </c>
      <c r="E472" s="83">
        <v>0</v>
      </c>
      <c r="F472" s="83">
        <v>0</v>
      </c>
      <c r="G472" s="83">
        <v>0</v>
      </c>
      <c r="H472" s="83">
        <v>0</v>
      </c>
      <c r="I472" s="79">
        <f t="shared" si="21"/>
        <v>0</v>
      </c>
      <c r="J472" s="82">
        <v>19.37519</v>
      </c>
      <c r="K472" s="64">
        <f t="shared" si="22"/>
        <v>0</v>
      </c>
      <c r="N472" s="64"/>
      <c r="P472" s="81"/>
      <c r="Q472" s="78"/>
      <c r="R472" s="79" t="s">
        <v>2947</v>
      </c>
    </row>
    <row r="473" spans="1:18" x14ac:dyDescent="0.25">
      <c r="A473" s="79">
        <v>2022</v>
      </c>
      <c r="B473" s="79" t="s">
        <v>1763</v>
      </c>
      <c r="C473" s="79">
        <v>160161</v>
      </c>
      <c r="D473">
        <v>160162</v>
      </c>
      <c r="E473" s="83">
        <v>0</v>
      </c>
      <c r="F473" s="83">
        <v>0</v>
      </c>
      <c r="G473" s="83">
        <v>0</v>
      </c>
      <c r="H473" s="83">
        <v>0</v>
      </c>
      <c r="I473" s="79">
        <f t="shared" si="21"/>
        <v>0</v>
      </c>
      <c r="J473" s="82">
        <v>29.69162</v>
      </c>
      <c r="K473" s="64">
        <f t="shared" si="22"/>
        <v>0</v>
      </c>
      <c r="N473" s="64"/>
      <c r="P473" s="81"/>
      <c r="Q473" s="78"/>
      <c r="R473" s="79" t="s">
        <v>2947</v>
      </c>
    </row>
    <row r="474" spans="1:18" x14ac:dyDescent="0.25">
      <c r="A474" s="79">
        <v>2022</v>
      </c>
      <c r="B474" s="79" t="s">
        <v>1763</v>
      </c>
      <c r="C474" s="79">
        <v>160187</v>
      </c>
      <c r="D474">
        <v>160188</v>
      </c>
      <c r="E474" s="83">
        <v>0</v>
      </c>
      <c r="F474" s="83">
        <v>0</v>
      </c>
      <c r="G474" s="83">
        <v>0</v>
      </c>
      <c r="H474" s="83">
        <v>0</v>
      </c>
      <c r="I474" s="79">
        <f t="shared" si="21"/>
        <v>0</v>
      </c>
      <c r="J474" s="82">
        <v>29.69162</v>
      </c>
      <c r="K474" s="64">
        <f t="shared" si="22"/>
        <v>0</v>
      </c>
      <c r="N474" s="64"/>
      <c r="P474" s="81"/>
      <c r="Q474" s="78"/>
      <c r="R474" s="79" t="s">
        <v>2947</v>
      </c>
    </row>
    <row r="475" spans="1:18" x14ac:dyDescent="0.25">
      <c r="A475" s="79">
        <v>2022</v>
      </c>
      <c r="B475" s="79" t="s">
        <v>1763</v>
      </c>
      <c r="C475" s="79">
        <v>160189</v>
      </c>
      <c r="D475">
        <v>160190</v>
      </c>
      <c r="E475" s="83">
        <v>0</v>
      </c>
      <c r="F475" s="83">
        <v>0</v>
      </c>
      <c r="G475" s="83">
        <v>0</v>
      </c>
      <c r="H475" s="83">
        <v>0</v>
      </c>
      <c r="I475" s="79">
        <f t="shared" si="21"/>
        <v>0</v>
      </c>
      <c r="J475" s="82">
        <v>29.69162</v>
      </c>
      <c r="K475" s="64">
        <f t="shared" si="22"/>
        <v>0</v>
      </c>
      <c r="N475" s="64"/>
      <c r="P475" s="81"/>
      <c r="Q475" s="78"/>
      <c r="R475" s="79" t="s">
        <v>2947</v>
      </c>
    </row>
    <row r="476" spans="1:18" x14ac:dyDescent="0.25">
      <c r="A476" s="79">
        <v>2022</v>
      </c>
      <c r="B476" s="79" t="s">
        <v>1763</v>
      </c>
      <c r="C476" s="79">
        <v>160191</v>
      </c>
      <c r="D476">
        <v>160192</v>
      </c>
      <c r="E476" s="83">
        <v>489397</v>
      </c>
      <c r="F476" s="83">
        <v>0</v>
      </c>
      <c r="G476" s="83">
        <v>489397</v>
      </c>
      <c r="H476" s="83">
        <v>0</v>
      </c>
      <c r="I476" s="79">
        <f t="shared" si="21"/>
        <v>0</v>
      </c>
      <c r="J476" s="82">
        <v>29.69162</v>
      </c>
      <c r="K476" s="64">
        <f t="shared" si="22"/>
        <v>0</v>
      </c>
      <c r="N476" s="64"/>
      <c r="P476" s="81"/>
      <c r="Q476" s="78"/>
      <c r="R476" s="79" t="s">
        <v>2947</v>
      </c>
    </row>
    <row r="477" spans="1:18" x14ac:dyDescent="0.25">
      <c r="A477" s="79">
        <v>2022</v>
      </c>
      <c r="B477" s="79" t="s">
        <v>1763</v>
      </c>
      <c r="C477" s="79">
        <v>160193</v>
      </c>
      <c r="D477">
        <v>160194</v>
      </c>
      <c r="E477" s="83">
        <v>0</v>
      </c>
      <c r="F477" s="83">
        <v>0</v>
      </c>
      <c r="G477" s="83">
        <v>0</v>
      </c>
      <c r="H477" s="83">
        <v>0</v>
      </c>
      <c r="I477" s="79">
        <f t="shared" si="21"/>
        <v>0</v>
      </c>
      <c r="J477" s="82">
        <v>29.69162</v>
      </c>
      <c r="K477" s="64">
        <f t="shared" si="22"/>
        <v>0</v>
      </c>
      <c r="N477" s="64"/>
      <c r="P477" s="81"/>
      <c r="Q477" s="78"/>
      <c r="R477" s="79" t="s">
        <v>2947</v>
      </c>
    </row>
    <row r="478" spans="1:18" x14ac:dyDescent="0.25">
      <c r="A478" s="79">
        <v>2022</v>
      </c>
      <c r="B478" s="79" t="s">
        <v>1687</v>
      </c>
      <c r="C478" s="79">
        <v>160093</v>
      </c>
      <c r="D478">
        <v>160094</v>
      </c>
      <c r="E478" s="83">
        <v>0</v>
      </c>
      <c r="F478" s="83">
        <v>0</v>
      </c>
      <c r="G478" s="83">
        <v>0</v>
      </c>
      <c r="H478" s="83">
        <v>0</v>
      </c>
      <c r="I478" s="79">
        <f t="shared" si="21"/>
        <v>0</v>
      </c>
      <c r="J478" s="82">
        <v>19.420819999999999</v>
      </c>
      <c r="K478" s="64">
        <f t="shared" si="22"/>
        <v>0</v>
      </c>
      <c r="N478" s="64"/>
      <c r="P478" s="81"/>
      <c r="Q478" s="78"/>
      <c r="R478" s="79" t="s">
        <v>2947</v>
      </c>
    </row>
    <row r="479" spans="1:18" x14ac:dyDescent="0.25">
      <c r="A479" s="79">
        <v>2022</v>
      </c>
      <c r="B479" s="79" t="s">
        <v>1687</v>
      </c>
      <c r="C479" s="79">
        <v>160103</v>
      </c>
      <c r="D479">
        <v>160104</v>
      </c>
      <c r="E479" s="83">
        <v>0</v>
      </c>
      <c r="F479" s="83">
        <v>0</v>
      </c>
      <c r="G479" s="83">
        <v>0</v>
      </c>
      <c r="H479" s="83">
        <v>0</v>
      </c>
      <c r="I479" s="79">
        <f t="shared" si="21"/>
        <v>0</v>
      </c>
      <c r="J479" s="82">
        <v>19.25789</v>
      </c>
      <c r="K479" s="64">
        <f t="shared" si="22"/>
        <v>0</v>
      </c>
      <c r="N479" s="64"/>
      <c r="P479" s="81"/>
      <c r="Q479" s="78"/>
      <c r="R479" s="79" t="s">
        <v>2947</v>
      </c>
    </row>
    <row r="480" spans="1:18" x14ac:dyDescent="0.25">
      <c r="A480" s="79">
        <v>2022</v>
      </c>
      <c r="B480" s="79" t="s">
        <v>1687</v>
      </c>
      <c r="C480" s="79">
        <v>160105</v>
      </c>
      <c r="D480">
        <v>160106</v>
      </c>
      <c r="E480" s="83">
        <v>0</v>
      </c>
      <c r="F480" s="83">
        <v>0</v>
      </c>
      <c r="G480" s="83">
        <v>0</v>
      </c>
      <c r="H480" s="83">
        <v>0</v>
      </c>
      <c r="I480" s="79">
        <f t="shared" si="21"/>
        <v>0</v>
      </c>
      <c r="J480" s="82">
        <v>19.25789</v>
      </c>
      <c r="K480" s="64">
        <f t="shared" si="22"/>
        <v>0</v>
      </c>
      <c r="N480" s="64"/>
      <c r="P480" s="81"/>
      <c r="Q480" s="78"/>
      <c r="R480" s="79" t="s">
        <v>2947</v>
      </c>
    </row>
    <row r="481" spans="1:18" x14ac:dyDescent="0.25">
      <c r="A481" s="79">
        <v>2022</v>
      </c>
      <c r="B481" s="79" t="s">
        <v>1687</v>
      </c>
      <c r="C481" s="79">
        <v>160107</v>
      </c>
      <c r="D481">
        <v>160108</v>
      </c>
      <c r="E481" s="83">
        <v>2182388</v>
      </c>
      <c r="F481" s="83">
        <v>0</v>
      </c>
      <c r="G481" s="83">
        <v>2182388</v>
      </c>
      <c r="H481" s="83">
        <v>0</v>
      </c>
      <c r="I481" s="79">
        <f t="shared" si="21"/>
        <v>0</v>
      </c>
      <c r="J481" s="82">
        <v>27.837990000000001</v>
      </c>
      <c r="K481" s="64">
        <f t="shared" si="22"/>
        <v>0</v>
      </c>
      <c r="N481" s="64"/>
      <c r="P481" s="81"/>
      <c r="Q481" s="78"/>
      <c r="R481" s="79" t="s">
        <v>2947</v>
      </c>
    </row>
    <row r="482" spans="1:18" x14ac:dyDescent="0.25">
      <c r="A482" s="79">
        <v>2022</v>
      </c>
      <c r="B482" s="79" t="s">
        <v>1687</v>
      </c>
      <c r="C482" s="79">
        <v>160109</v>
      </c>
      <c r="D482">
        <v>160110</v>
      </c>
      <c r="E482" s="83">
        <v>0</v>
      </c>
      <c r="F482" s="83">
        <v>0</v>
      </c>
      <c r="G482" s="83">
        <v>0</v>
      </c>
      <c r="H482" s="83">
        <v>0</v>
      </c>
      <c r="I482" s="79">
        <f t="shared" si="21"/>
        <v>0</v>
      </c>
      <c r="J482" s="82">
        <v>27.837990000000001</v>
      </c>
      <c r="K482" s="64">
        <f t="shared" si="22"/>
        <v>0</v>
      </c>
      <c r="N482" s="64"/>
      <c r="P482" s="81"/>
      <c r="Q482" s="78"/>
      <c r="R482" s="79" t="s">
        <v>2947</v>
      </c>
    </row>
    <row r="483" spans="1:18" x14ac:dyDescent="0.25">
      <c r="A483" s="79">
        <v>2022</v>
      </c>
      <c r="B483" s="79" t="s">
        <v>1687</v>
      </c>
      <c r="C483" s="79">
        <v>160147</v>
      </c>
      <c r="D483">
        <v>160148</v>
      </c>
      <c r="E483" s="83">
        <v>14778878</v>
      </c>
      <c r="F483" s="83">
        <v>0</v>
      </c>
      <c r="G483" s="83">
        <v>9619292</v>
      </c>
      <c r="H483" s="83">
        <v>0</v>
      </c>
      <c r="I483" s="79">
        <f t="shared" si="21"/>
        <v>5159586</v>
      </c>
      <c r="J483" s="82">
        <v>27.837990000000001</v>
      </c>
      <c r="K483" s="64">
        <f t="shared" si="22"/>
        <v>143633</v>
      </c>
      <c r="N483" s="64"/>
      <c r="P483" s="81"/>
      <c r="Q483" s="78"/>
      <c r="R483" s="79" t="s">
        <v>2947</v>
      </c>
    </row>
    <row r="484" spans="1:18" x14ac:dyDescent="0.25">
      <c r="A484" s="79">
        <v>2022</v>
      </c>
      <c r="B484" s="79" t="s">
        <v>1687</v>
      </c>
      <c r="C484" s="79">
        <v>160195</v>
      </c>
      <c r="D484">
        <v>160196</v>
      </c>
      <c r="E484" s="83">
        <v>1077664</v>
      </c>
      <c r="F484" s="83">
        <v>0</v>
      </c>
      <c r="G484" s="83">
        <v>1077664</v>
      </c>
      <c r="H484" s="83">
        <v>0</v>
      </c>
      <c r="I484" s="79">
        <f t="shared" si="21"/>
        <v>0</v>
      </c>
      <c r="J484" s="82">
        <v>27.837990000000001</v>
      </c>
      <c r="K484" s="64">
        <f t="shared" si="22"/>
        <v>0</v>
      </c>
      <c r="N484" s="64"/>
      <c r="P484" s="81"/>
      <c r="Q484" s="78"/>
      <c r="R484" s="79" t="s">
        <v>2947</v>
      </c>
    </row>
    <row r="485" spans="1:18" x14ac:dyDescent="0.25">
      <c r="A485" s="79">
        <v>2022</v>
      </c>
      <c r="B485" s="79" t="s">
        <v>1687</v>
      </c>
      <c r="C485" s="79">
        <v>160199</v>
      </c>
      <c r="D485">
        <v>160200</v>
      </c>
      <c r="E485" s="83">
        <v>482500</v>
      </c>
      <c r="F485" s="83">
        <v>0</v>
      </c>
      <c r="G485" s="83">
        <v>394733</v>
      </c>
      <c r="H485" s="83">
        <v>0</v>
      </c>
      <c r="I485" s="79">
        <f t="shared" si="21"/>
        <v>87767</v>
      </c>
      <c r="J485" s="82">
        <v>27.837990000000001</v>
      </c>
      <c r="K485" s="64">
        <f t="shared" si="22"/>
        <v>2443</v>
      </c>
      <c r="N485" s="64"/>
      <c r="P485" s="81"/>
      <c r="Q485" s="78"/>
      <c r="R485" s="79" t="s">
        <v>2947</v>
      </c>
    </row>
    <row r="486" spans="1:18" x14ac:dyDescent="0.25">
      <c r="A486" s="79">
        <v>2022</v>
      </c>
      <c r="B486" s="79" t="s">
        <v>1687</v>
      </c>
      <c r="C486" s="79">
        <v>160201</v>
      </c>
      <c r="D486">
        <v>160202</v>
      </c>
      <c r="E486" s="83">
        <v>911350</v>
      </c>
      <c r="F486" s="83">
        <v>0</v>
      </c>
      <c r="G486" s="83">
        <v>878331</v>
      </c>
      <c r="H486" s="83">
        <v>0</v>
      </c>
      <c r="I486" s="79">
        <f t="shared" si="21"/>
        <v>33019</v>
      </c>
      <c r="J486" s="82">
        <v>27.837990000000001</v>
      </c>
      <c r="K486" s="64">
        <f t="shared" si="22"/>
        <v>919</v>
      </c>
      <c r="N486" s="64"/>
      <c r="P486" s="81"/>
      <c r="Q486" s="78"/>
      <c r="R486" s="79" t="s">
        <v>2947</v>
      </c>
    </row>
    <row r="487" spans="1:18" x14ac:dyDescent="0.25">
      <c r="A487" s="79">
        <v>2022</v>
      </c>
      <c r="B487" s="79" t="s">
        <v>1687</v>
      </c>
      <c r="C487" s="79">
        <v>160203</v>
      </c>
      <c r="D487">
        <v>160204</v>
      </c>
      <c r="E487" s="83">
        <v>0</v>
      </c>
      <c r="F487" s="83">
        <v>0</v>
      </c>
      <c r="G487" s="83">
        <v>0</v>
      </c>
      <c r="H487" s="83">
        <v>0</v>
      </c>
      <c r="I487" s="79">
        <f t="shared" si="21"/>
        <v>0</v>
      </c>
      <c r="J487" s="82">
        <v>19.25789</v>
      </c>
      <c r="K487" s="64">
        <f t="shared" si="22"/>
        <v>0</v>
      </c>
      <c r="N487" s="64"/>
      <c r="P487" s="81"/>
      <c r="Q487" s="78"/>
      <c r="R487" s="79" t="s">
        <v>2947</v>
      </c>
    </row>
    <row r="488" spans="1:18" x14ac:dyDescent="0.25">
      <c r="A488" s="79">
        <v>2022</v>
      </c>
      <c r="B488" s="79" t="s">
        <v>1891</v>
      </c>
      <c r="C488" s="79">
        <v>170089</v>
      </c>
      <c r="D488">
        <v>170090</v>
      </c>
      <c r="E488" s="83">
        <v>0</v>
      </c>
      <c r="F488" s="83">
        <v>0</v>
      </c>
      <c r="G488" s="83">
        <v>0</v>
      </c>
      <c r="H488" s="83">
        <v>0</v>
      </c>
      <c r="I488" s="79">
        <f t="shared" si="21"/>
        <v>0</v>
      </c>
      <c r="J488" s="82">
        <v>24.152940000000001</v>
      </c>
      <c r="K488" s="64">
        <f t="shared" si="22"/>
        <v>0</v>
      </c>
      <c r="N488" s="64"/>
      <c r="P488" s="81"/>
      <c r="Q488" s="78"/>
      <c r="R488" s="79" t="s">
        <v>2947</v>
      </c>
    </row>
    <row r="489" spans="1:18" x14ac:dyDescent="0.25">
      <c r="A489" s="79">
        <v>2022</v>
      </c>
      <c r="B489" s="79" t="s">
        <v>1891</v>
      </c>
      <c r="C489" s="79">
        <v>170091</v>
      </c>
      <c r="D489">
        <v>170092</v>
      </c>
      <c r="E489" s="83">
        <v>0</v>
      </c>
      <c r="F489" s="83">
        <v>0</v>
      </c>
      <c r="G489" s="83">
        <v>0</v>
      </c>
      <c r="H489" s="83">
        <v>0</v>
      </c>
      <c r="I489" s="79">
        <f t="shared" si="21"/>
        <v>0</v>
      </c>
      <c r="J489" s="82">
        <v>17.99671</v>
      </c>
      <c r="K489" s="64">
        <f t="shared" si="22"/>
        <v>0</v>
      </c>
      <c r="N489" s="64"/>
      <c r="P489" s="81"/>
      <c r="Q489" s="78"/>
      <c r="R489" s="79" t="s">
        <v>2947</v>
      </c>
    </row>
    <row r="490" spans="1:18" x14ac:dyDescent="0.25">
      <c r="A490" s="79">
        <v>2022</v>
      </c>
      <c r="B490" s="79" t="s">
        <v>1891</v>
      </c>
      <c r="C490" s="79">
        <v>170093</v>
      </c>
      <c r="D490">
        <v>170094</v>
      </c>
      <c r="E490" s="83">
        <v>0</v>
      </c>
      <c r="F490" s="83">
        <v>0</v>
      </c>
      <c r="G490" s="83">
        <v>0</v>
      </c>
      <c r="H490" s="83">
        <v>0</v>
      </c>
      <c r="I490" s="79">
        <f t="shared" si="21"/>
        <v>0</v>
      </c>
      <c r="J490" s="82">
        <v>23.612939999999998</v>
      </c>
      <c r="K490" s="64">
        <f t="shared" si="22"/>
        <v>0</v>
      </c>
      <c r="N490" s="64"/>
      <c r="P490" s="81"/>
      <c r="Q490" s="78"/>
      <c r="R490" s="79" t="s">
        <v>2947</v>
      </c>
    </row>
    <row r="491" spans="1:18" x14ac:dyDescent="0.25">
      <c r="A491" s="79">
        <v>2022</v>
      </c>
      <c r="B491" s="79" t="s">
        <v>1891</v>
      </c>
      <c r="C491" s="79">
        <v>170095</v>
      </c>
      <c r="D491">
        <v>170124</v>
      </c>
      <c r="E491" s="83">
        <v>0</v>
      </c>
      <c r="F491" s="83">
        <v>0</v>
      </c>
      <c r="G491" s="83">
        <v>0</v>
      </c>
      <c r="H491" s="83">
        <v>0</v>
      </c>
      <c r="I491" s="79">
        <f t="shared" si="21"/>
        <v>0</v>
      </c>
      <c r="J491" s="82">
        <v>17.456710000000001</v>
      </c>
      <c r="K491" s="64">
        <f t="shared" si="22"/>
        <v>0</v>
      </c>
      <c r="N491" s="64"/>
      <c r="P491" s="81"/>
      <c r="Q491" s="78"/>
      <c r="R491" s="79" t="s">
        <v>2947</v>
      </c>
    </row>
    <row r="492" spans="1:18" x14ac:dyDescent="0.25">
      <c r="A492" s="79">
        <v>2022</v>
      </c>
      <c r="B492" s="79" t="s">
        <v>1891</v>
      </c>
      <c r="C492" s="79">
        <v>170145</v>
      </c>
      <c r="D492">
        <v>170146</v>
      </c>
      <c r="E492" s="83">
        <v>0</v>
      </c>
      <c r="F492" s="83">
        <v>0</v>
      </c>
      <c r="G492" s="83">
        <v>0</v>
      </c>
      <c r="H492" s="83">
        <v>0</v>
      </c>
      <c r="I492" s="79">
        <f t="shared" si="21"/>
        <v>0</v>
      </c>
      <c r="J492" s="82">
        <v>24.152940000000001</v>
      </c>
      <c r="K492" s="64">
        <f t="shared" si="22"/>
        <v>0</v>
      </c>
      <c r="N492" s="64"/>
      <c r="P492" s="81"/>
      <c r="Q492" s="78"/>
      <c r="R492" s="79" t="s">
        <v>2947</v>
      </c>
    </row>
    <row r="493" spans="1:18" x14ac:dyDescent="0.25">
      <c r="A493" s="79">
        <v>2022</v>
      </c>
      <c r="B493" s="79" t="s">
        <v>1891</v>
      </c>
      <c r="C493" s="79">
        <v>170147</v>
      </c>
      <c r="D493">
        <v>170148</v>
      </c>
      <c r="E493" s="83">
        <v>0</v>
      </c>
      <c r="F493" s="83">
        <v>0</v>
      </c>
      <c r="G493" s="83">
        <v>0</v>
      </c>
      <c r="H493" s="83">
        <v>0</v>
      </c>
      <c r="I493" s="79">
        <f t="shared" si="21"/>
        <v>0</v>
      </c>
      <c r="J493" s="82">
        <v>17.99671</v>
      </c>
      <c r="K493" s="64">
        <f t="shared" si="22"/>
        <v>0</v>
      </c>
      <c r="N493" s="64"/>
      <c r="P493" s="81"/>
      <c r="Q493" s="78"/>
      <c r="R493" s="79" t="s">
        <v>2947</v>
      </c>
    </row>
    <row r="494" spans="1:18" x14ac:dyDescent="0.25">
      <c r="A494" s="79">
        <v>2022</v>
      </c>
      <c r="B494" s="79" t="s">
        <v>1891</v>
      </c>
      <c r="C494" s="79">
        <v>170149</v>
      </c>
      <c r="D494">
        <v>170150</v>
      </c>
      <c r="E494" s="83">
        <v>0</v>
      </c>
      <c r="F494" s="83">
        <v>0</v>
      </c>
      <c r="G494" s="83">
        <v>0</v>
      </c>
      <c r="H494" s="83">
        <v>0</v>
      </c>
      <c r="I494" s="79">
        <f t="shared" si="21"/>
        <v>0</v>
      </c>
      <c r="J494" s="82">
        <v>24.152940000000001</v>
      </c>
      <c r="K494" s="64">
        <f t="shared" si="22"/>
        <v>0</v>
      </c>
      <c r="N494" s="64"/>
      <c r="P494" s="81"/>
      <c r="Q494" s="78"/>
      <c r="R494" s="79" t="s">
        <v>2947</v>
      </c>
    </row>
    <row r="495" spans="1:18" x14ac:dyDescent="0.25">
      <c r="A495" s="79">
        <v>2022</v>
      </c>
      <c r="B495" s="79" t="s">
        <v>1891</v>
      </c>
      <c r="C495" s="79">
        <v>170167</v>
      </c>
      <c r="D495">
        <v>170168</v>
      </c>
      <c r="E495" s="83">
        <v>0</v>
      </c>
      <c r="F495" s="83">
        <v>0</v>
      </c>
      <c r="G495" s="83">
        <v>0</v>
      </c>
      <c r="H495" s="83">
        <v>0</v>
      </c>
      <c r="I495" s="79">
        <f t="shared" si="21"/>
        <v>0</v>
      </c>
      <c r="J495" s="82">
        <v>24.152940000000001</v>
      </c>
      <c r="K495" s="64">
        <f t="shared" si="22"/>
        <v>0</v>
      </c>
      <c r="N495" s="64"/>
      <c r="P495" s="81"/>
      <c r="Q495" s="78"/>
      <c r="R495" s="79" t="s">
        <v>2947</v>
      </c>
    </row>
    <row r="496" spans="1:18" x14ac:dyDescent="0.25">
      <c r="A496" s="79">
        <v>2022</v>
      </c>
      <c r="B496" s="79" t="s">
        <v>1891</v>
      </c>
      <c r="C496" s="79">
        <v>170169</v>
      </c>
      <c r="D496">
        <v>170170</v>
      </c>
      <c r="E496" s="83">
        <v>0</v>
      </c>
      <c r="F496" s="83">
        <v>0</v>
      </c>
      <c r="G496" s="83">
        <v>0</v>
      </c>
      <c r="H496" s="83">
        <v>0</v>
      </c>
      <c r="I496" s="79">
        <f t="shared" si="21"/>
        <v>0</v>
      </c>
      <c r="J496" s="82">
        <v>24.152940000000001</v>
      </c>
      <c r="K496" s="64">
        <f t="shared" si="22"/>
        <v>0</v>
      </c>
      <c r="N496" s="64"/>
      <c r="P496" s="81"/>
      <c r="Q496" s="78"/>
      <c r="R496" s="79" t="s">
        <v>2947</v>
      </c>
    </row>
    <row r="497" spans="1:18" x14ac:dyDescent="0.25">
      <c r="A497" s="79">
        <v>2022</v>
      </c>
      <c r="B497" s="79" t="s">
        <v>1891</v>
      </c>
      <c r="C497" s="79">
        <v>170177</v>
      </c>
      <c r="D497">
        <v>170178</v>
      </c>
      <c r="E497" s="83">
        <v>0</v>
      </c>
      <c r="F497" s="83">
        <v>0</v>
      </c>
      <c r="G497" s="83">
        <v>0</v>
      </c>
      <c r="H497" s="83">
        <v>0</v>
      </c>
      <c r="I497" s="79">
        <f t="shared" si="21"/>
        <v>0</v>
      </c>
      <c r="J497" s="82">
        <v>24.152940000000001</v>
      </c>
      <c r="K497" s="64">
        <f t="shared" si="22"/>
        <v>0</v>
      </c>
      <c r="N497" s="64"/>
      <c r="P497" s="81"/>
      <c r="Q497" s="78"/>
      <c r="R497" s="79" t="s">
        <v>2947</v>
      </c>
    </row>
    <row r="498" spans="1:18" x14ac:dyDescent="0.25">
      <c r="A498" s="79">
        <v>2022</v>
      </c>
      <c r="B498" s="79" t="s">
        <v>1891</v>
      </c>
      <c r="C498" s="79">
        <v>170179</v>
      </c>
      <c r="D498">
        <v>170180</v>
      </c>
      <c r="E498" s="83">
        <v>0</v>
      </c>
      <c r="F498" s="83">
        <v>0</v>
      </c>
      <c r="G498" s="83">
        <v>0</v>
      </c>
      <c r="H498" s="83">
        <v>0</v>
      </c>
      <c r="I498" s="79">
        <f t="shared" si="21"/>
        <v>0</v>
      </c>
      <c r="J498" s="82">
        <v>17.99671</v>
      </c>
      <c r="K498" s="64">
        <f t="shared" si="22"/>
        <v>0</v>
      </c>
      <c r="N498" s="64"/>
      <c r="P498" s="81"/>
      <c r="Q498" s="78"/>
      <c r="R498" s="79" t="s">
        <v>2947</v>
      </c>
    </row>
    <row r="499" spans="1:18" x14ac:dyDescent="0.25">
      <c r="A499" s="79">
        <v>2022</v>
      </c>
      <c r="B499" s="79" t="s">
        <v>1891</v>
      </c>
      <c r="C499" s="79">
        <v>170181</v>
      </c>
      <c r="D499">
        <v>170182</v>
      </c>
      <c r="E499" s="83">
        <v>0</v>
      </c>
      <c r="F499" s="83">
        <v>0</v>
      </c>
      <c r="G499" s="83">
        <v>0</v>
      </c>
      <c r="H499" s="83">
        <v>0</v>
      </c>
      <c r="I499" s="79">
        <f t="shared" si="21"/>
        <v>0</v>
      </c>
      <c r="J499" s="82">
        <v>23.612939999999998</v>
      </c>
      <c r="K499" s="64">
        <f t="shared" si="22"/>
        <v>0</v>
      </c>
      <c r="N499" s="64"/>
      <c r="P499" s="81"/>
      <c r="Q499" s="78"/>
      <c r="R499" s="79" t="s">
        <v>2947</v>
      </c>
    </row>
    <row r="500" spans="1:18" x14ac:dyDescent="0.25">
      <c r="A500" s="79">
        <v>2022</v>
      </c>
      <c r="B500" s="79" t="s">
        <v>1891</v>
      </c>
      <c r="C500" s="79">
        <v>170183</v>
      </c>
      <c r="D500">
        <v>170184</v>
      </c>
      <c r="E500" s="83">
        <v>0</v>
      </c>
      <c r="F500" s="83">
        <v>0</v>
      </c>
      <c r="G500" s="83">
        <v>0</v>
      </c>
      <c r="H500" s="83">
        <v>0</v>
      </c>
      <c r="I500" s="79">
        <f t="shared" si="21"/>
        <v>0</v>
      </c>
      <c r="J500" s="82">
        <v>17.456710000000001</v>
      </c>
      <c r="K500" s="64">
        <f t="shared" si="22"/>
        <v>0</v>
      </c>
      <c r="N500" s="64"/>
      <c r="P500" s="81"/>
      <c r="Q500" s="78"/>
      <c r="R500" s="79" t="s">
        <v>2947</v>
      </c>
    </row>
    <row r="501" spans="1:18" x14ac:dyDescent="0.25">
      <c r="A501" s="79">
        <v>2022</v>
      </c>
      <c r="B501" s="79" t="s">
        <v>1891</v>
      </c>
      <c r="C501" s="79">
        <v>170185</v>
      </c>
      <c r="D501">
        <v>170186</v>
      </c>
      <c r="E501" s="83">
        <v>0</v>
      </c>
      <c r="F501" s="83">
        <v>0</v>
      </c>
      <c r="G501" s="83">
        <v>0</v>
      </c>
      <c r="H501" s="83">
        <v>0</v>
      </c>
      <c r="I501" s="79">
        <f t="shared" si="21"/>
        <v>0</v>
      </c>
      <c r="J501" s="82">
        <v>25.503720000000001</v>
      </c>
      <c r="K501" s="64">
        <f t="shared" si="22"/>
        <v>0</v>
      </c>
      <c r="N501" s="64"/>
      <c r="P501" s="81"/>
      <c r="Q501" s="78"/>
      <c r="R501" s="79" t="s">
        <v>2947</v>
      </c>
    </row>
    <row r="502" spans="1:18" x14ac:dyDescent="0.25">
      <c r="A502" s="79">
        <v>2022</v>
      </c>
      <c r="B502" s="79" t="s">
        <v>1891</v>
      </c>
      <c r="C502" s="79">
        <v>170187</v>
      </c>
      <c r="D502">
        <v>170188</v>
      </c>
      <c r="E502" s="83">
        <v>0</v>
      </c>
      <c r="F502" s="83">
        <v>0</v>
      </c>
      <c r="G502" s="83">
        <v>0</v>
      </c>
      <c r="H502" s="83">
        <v>0</v>
      </c>
      <c r="I502" s="79">
        <f t="shared" si="21"/>
        <v>0</v>
      </c>
      <c r="J502" s="82">
        <v>19.347490000000001</v>
      </c>
      <c r="K502" s="64">
        <f t="shared" si="22"/>
        <v>0</v>
      </c>
      <c r="N502" s="64"/>
      <c r="P502" s="81"/>
      <c r="Q502" s="78"/>
      <c r="R502" s="79" t="s">
        <v>2947</v>
      </c>
    </row>
    <row r="503" spans="1:18" x14ac:dyDescent="0.25">
      <c r="A503" s="79">
        <v>2022</v>
      </c>
      <c r="B503" s="79" t="s">
        <v>1891</v>
      </c>
      <c r="C503" s="79">
        <v>170189</v>
      </c>
      <c r="D503">
        <v>170190</v>
      </c>
      <c r="E503" s="83">
        <v>17858969</v>
      </c>
      <c r="F503" s="83">
        <v>0</v>
      </c>
      <c r="G503" s="83">
        <v>17858969</v>
      </c>
      <c r="H503" s="83">
        <v>0</v>
      </c>
      <c r="I503" s="79">
        <f t="shared" si="21"/>
        <v>0</v>
      </c>
      <c r="J503" s="82">
        <v>24.152940000000001</v>
      </c>
      <c r="K503" s="64">
        <f t="shared" si="22"/>
        <v>0</v>
      </c>
      <c r="N503" s="64"/>
      <c r="P503" s="81"/>
      <c r="Q503" s="78"/>
      <c r="R503" s="79" t="s">
        <v>2947</v>
      </c>
    </row>
    <row r="504" spans="1:18" x14ac:dyDescent="0.25">
      <c r="A504" s="79">
        <v>2022</v>
      </c>
      <c r="B504" s="79" t="s">
        <v>1891</v>
      </c>
      <c r="C504" s="79">
        <v>170191</v>
      </c>
      <c r="D504">
        <v>170192</v>
      </c>
      <c r="E504" s="83">
        <v>0</v>
      </c>
      <c r="F504" s="83">
        <v>0</v>
      </c>
      <c r="G504" s="83">
        <v>0</v>
      </c>
      <c r="H504" s="83">
        <v>0</v>
      </c>
      <c r="I504" s="79">
        <f t="shared" si="21"/>
        <v>0</v>
      </c>
      <c r="J504" s="82">
        <v>24.152940000000001</v>
      </c>
      <c r="K504" s="64">
        <f t="shared" si="22"/>
        <v>0</v>
      </c>
      <c r="N504" s="64"/>
      <c r="P504" s="81"/>
      <c r="Q504" s="78"/>
      <c r="R504" s="79" t="s">
        <v>2947</v>
      </c>
    </row>
    <row r="505" spans="1:18" x14ac:dyDescent="0.25">
      <c r="A505" s="79">
        <v>2022</v>
      </c>
      <c r="B505" s="79" t="s">
        <v>1891</v>
      </c>
      <c r="C505" s="79">
        <v>170193</v>
      </c>
      <c r="D505">
        <v>170194</v>
      </c>
      <c r="E505" s="83">
        <v>0</v>
      </c>
      <c r="F505" s="83">
        <v>0</v>
      </c>
      <c r="G505" s="83">
        <v>0</v>
      </c>
      <c r="H505" s="83">
        <v>0</v>
      </c>
      <c r="I505" s="79">
        <f t="shared" si="21"/>
        <v>0</v>
      </c>
      <c r="J505" s="82">
        <v>17.99671</v>
      </c>
      <c r="K505" s="64">
        <f t="shared" si="22"/>
        <v>0</v>
      </c>
      <c r="N505" s="64"/>
      <c r="P505" s="81"/>
      <c r="Q505" s="78"/>
      <c r="R505" s="79" t="s">
        <v>2947</v>
      </c>
    </row>
    <row r="506" spans="1:18" x14ac:dyDescent="0.25">
      <c r="A506" s="79">
        <v>2022</v>
      </c>
      <c r="B506" s="79" t="s">
        <v>1891</v>
      </c>
      <c r="C506" s="79">
        <v>170195</v>
      </c>
      <c r="D506">
        <v>170196</v>
      </c>
      <c r="E506" s="83">
        <v>0</v>
      </c>
      <c r="F506" s="83">
        <v>0</v>
      </c>
      <c r="G506" s="83">
        <v>0</v>
      </c>
      <c r="H506" s="83">
        <v>0</v>
      </c>
      <c r="I506" s="79">
        <f t="shared" si="21"/>
        <v>0</v>
      </c>
      <c r="J506" s="82">
        <v>23.612939999999998</v>
      </c>
      <c r="K506" s="64">
        <f t="shared" si="22"/>
        <v>0</v>
      </c>
      <c r="N506" s="64"/>
      <c r="P506" s="81"/>
      <c r="Q506" s="78"/>
      <c r="R506" s="79" t="s">
        <v>2947</v>
      </c>
    </row>
    <row r="507" spans="1:18" x14ac:dyDescent="0.25">
      <c r="A507" s="79">
        <v>2022</v>
      </c>
      <c r="B507" s="79" t="s">
        <v>1891</v>
      </c>
      <c r="C507" s="79">
        <v>170197</v>
      </c>
      <c r="D507">
        <v>170198</v>
      </c>
      <c r="E507" s="83">
        <v>0</v>
      </c>
      <c r="F507" s="83">
        <v>0</v>
      </c>
      <c r="G507" s="83">
        <v>0</v>
      </c>
      <c r="H507" s="83">
        <v>0</v>
      </c>
      <c r="I507" s="79">
        <f t="shared" si="21"/>
        <v>0</v>
      </c>
      <c r="J507" s="82">
        <v>17.456710000000001</v>
      </c>
      <c r="K507" s="64">
        <f t="shared" si="22"/>
        <v>0</v>
      </c>
      <c r="N507" s="64"/>
      <c r="P507" s="81"/>
      <c r="Q507" s="78"/>
      <c r="R507" s="79" t="s">
        <v>2947</v>
      </c>
    </row>
    <row r="508" spans="1:18" x14ac:dyDescent="0.25">
      <c r="A508" s="79">
        <v>2022</v>
      </c>
      <c r="B508" s="79" t="s">
        <v>1891</v>
      </c>
      <c r="C508" s="79">
        <v>170209</v>
      </c>
      <c r="D508">
        <v>170210</v>
      </c>
      <c r="E508" s="83">
        <v>20578896</v>
      </c>
      <c r="F508" s="83">
        <v>0</v>
      </c>
      <c r="G508" s="83">
        <v>20578896</v>
      </c>
      <c r="H508" s="83">
        <v>0</v>
      </c>
      <c r="I508" s="79">
        <f t="shared" si="21"/>
        <v>0</v>
      </c>
      <c r="J508" s="82">
        <v>24.152940000000001</v>
      </c>
      <c r="K508" s="64">
        <f t="shared" si="22"/>
        <v>0</v>
      </c>
      <c r="N508" s="64"/>
      <c r="P508" s="81"/>
      <c r="Q508" s="78"/>
      <c r="R508" s="79" t="s">
        <v>2947</v>
      </c>
    </row>
    <row r="509" spans="1:18" x14ac:dyDescent="0.25">
      <c r="A509" s="79">
        <v>2022</v>
      </c>
      <c r="B509" s="79" t="s">
        <v>1891</v>
      </c>
      <c r="C509" s="79">
        <v>170211</v>
      </c>
      <c r="D509">
        <v>170212</v>
      </c>
      <c r="E509" s="83">
        <v>0</v>
      </c>
      <c r="F509" s="83">
        <v>0</v>
      </c>
      <c r="G509" s="83">
        <v>0</v>
      </c>
      <c r="H509" s="83">
        <v>0</v>
      </c>
      <c r="I509" s="79">
        <f t="shared" si="21"/>
        <v>0</v>
      </c>
      <c r="J509" s="82">
        <v>17.99671</v>
      </c>
      <c r="K509" s="64">
        <f t="shared" si="22"/>
        <v>0</v>
      </c>
      <c r="N509" s="64"/>
      <c r="P509" s="81"/>
      <c r="Q509" s="78"/>
      <c r="R509" s="79" t="s">
        <v>2947</v>
      </c>
    </row>
    <row r="510" spans="1:18" x14ac:dyDescent="0.25">
      <c r="A510" s="79">
        <v>2022</v>
      </c>
      <c r="B510" s="79" t="s">
        <v>1891</v>
      </c>
      <c r="C510" s="79">
        <v>170213</v>
      </c>
      <c r="D510">
        <v>170214</v>
      </c>
      <c r="E510" s="83">
        <v>0</v>
      </c>
      <c r="F510" s="83">
        <v>0</v>
      </c>
      <c r="G510" s="83">
        <v>0</v>
      </c>
      <c r="H510" s="83">
        <v>0</v>
      </c>
      <c r="I510" s="79">
        <f t="shared" si="21"/>
        <v>0</v>
      </c>
      <c r="J510" s="82">
        <v>17.99671</v>
      </c>
      <c r="K510" s="64">
        <f t="shared" si="22"/>
        <v>0</v>
      </c>
      <c r="N510" s="64"/>
      <c r="P510" s="81"/>
      <c r="Q510" s="78"/>
      <c r="R510" s="79" t="s">
        <v>2947</v>
      </c>
    </row>
    <row r="511" spans="1:18" x14ac:dyDescent="0.25">
      <c r="A511" s="79">
        <v>2022</v>
      </c>
      <c r="B511" s="79" t="s">
        <v>1891</v>
      </c>
      <c r="C511" s="79">
        <v>170215</v>
      </c>
      <c r="D511">
        <v>170216</v>
      </c>
      <c r="E511" s="83">
        <v>4308038</v>
      </c>
      <c r="F511" s="83">
        <v>0</v>
      </c>
      <c r="G511" s="83">
        <v>4308038</v>
      </c>
      <c r="H511" s="83">
        <v>0</v>
      </c>
      <c r="I511" s="79">
        <f t="shared" si="21"/>
        <v>0</v>
      </c>
      <c r="J511" s="82">
        <v>24.152940000000001</v>
      </c>
      <c r="K511" s="64">
        <f t="shared" si="22"/>
        <v>0</v>
      </c>
      <c r="N511" s="64"/>
      <c r="P511" s="81"/>
      <c r="Q511" s="78"/>
      <c r="R511" s="79" t="s">
        <v>2947</v>
      </c>
    </row>
    <row r="512" spans="1:18" x14ac:dyDescent="0.25">
      <c r="A512" s="79">
        <v>2022</v>
      </c>
      <c r="B512" s="79" t="s">
        <v>1891</v>
      </c>
      <c r="C512" s="79">
        <v>170217</v>
      </c>
      <c r="D512">
        <v>170218</v>
      </c>
      <c r="E512" s="83">
        <v>22212913</v>
      </c>
      <c r="F512" s="83">
        <v>0</v>
      </c>
      <c r="G512" s="83">
        <v>22212913</v>
      </c>
      <c r="H512" s="83">
        <v>0</v>
      </c>
      <c r="I512" s="79">
        <f t="shared" si="21"/>
        <v>0</v>
      </c>
      <c r="J512" s="82">
        <v>24.152940000000001</v>
      </c>
      <c r="K512" s="64">
        <f t="shared" si="22"/>
        <v>0</v>
      </c>
      <c r="N512" s="64"/>
      <c r="P512" s="81"/>
      <c r="Q512" s="78"/>
      <c r="R512" s="79" t="s">
        <v>2947</v>
      </c>
    </row>
    <row r="513" spans="1:18" x14ac:dyDescent="0.25">
      <c r="A513" s="79">
        <v>2022</v>
      </c>
      <c r="B513" s="79" t="s">
        <v>1891</v>
      </c>
      <c r="C513" s="79">
        <v>170249</v>
      </c>
      <c r="D513">
        <v>170250</v>
      </c>
      <c r="E513" s="83">
        <v>0</v>
      </c>
      <c r="F513" s="83">
        <v>0</v>
      </c>
      <c r="G513" s="83">
        <v>0</v>
      </c>
      <c r="H513" s="83">
        <v>0</v>
      </c>
      <c r="I513" s="79">
        <f t="shared" si="21"/>
        <v>0</v>
      </c>
      <c r="J513" s="82">
        <v>24.152940000000001</v>
      </c>
      <c r="K513" s="64">
        <f t="shared" si="22"/>
        <v>0</v>
      </c>
      <c r="N513" s="64"/>
      <c r="P513" s="81"/>
      <c r="Q513" s="78"/>
      <c r="R513" s="79" t="s">
        <v>2947</v>
      </c>
    </row>
    <row r="514" spans="1:18" x14ac:dyDescent="0.25">
      <c r="A514" s="79">
        <v>2022</v>
      </c>
      <c r="B514" s="79" t="s">
        <v>1891</v>
      </c>
      <c r="C514" s="79">
        <v>170262</v>
      </c>
      <c r="D514">
        <v>170263</v>
      </c>
      <c r="E514" s="83">
        <v>0</v>
      </c>
      <c r="F514" s="83">
        <v>0</v>
      </c>
      <c r="G514" s="83">
        <v>0</v>
      </c>
      <c r="H514" s="83">
        <v>0</v>
      </c>
      <c r="I514" s="79">
        <f t="shared" si="21"/>
        <v>0</v>
      </c>
      <c r="J514" s="82">
        <v>24.152940000000001</v>
      </c>
      <c r="K514" s="64">
        <f t="shared" si="22"/>
        <v>0</v>
      </c>
      <c r="N514" s="64"/>
      <c r="P514" s="81"/>
      <c r="Q514" s="78"/>
      <c r="R514" s="79" t="s">
        <v>2947</v>
      </c>
    </row>
    <row r="515" spans="1:18" x14ac:dyDescent="0.25">
      <c r="A515" s="79">
        <v>2022</v>
      </c>
      <c r="B515" s="79" t="s">
        <v>1891</v>
      </c>
      <c r="C515" s="79">
        <v>170264</v>
      </c>
      <c r="D515">
        <v>170265</v>
      </c>
      <c r="E515" s="83">
        <v>0</v>
      </c>
      <c r="F515" s="83">
        <v>0</v>
      </c>
      <c r="G515" s="83">
        <v>0</v>
      </c>
      <c r="H515" s="83">
        <v>0</v>
      </c>
      <c r="I515" s="79">
        <f t="shared" ref="I515:I578" si="23">SUM(E515:F515)-SUM(G515:H515)</f>
        <v>0</v>
      </c>
      <c r="J515" s="82">
        <v>17.99671</v>
      </c>
      <c r="K515" s="64">
        <f t="shared" ref="K515:K578" si="24">ROUND((I515/1000)*J515,0)</f>
        <v>0</v>
      </c>
      <c r="N515" s="64"/>
      <c r="P515" s="81"/>
      <c r="Q515" s="78"/>
      <c r="R515" s="79" t="s">
        <v>2947</v>
      </c>
    </row>
    <row r="516" spans="1:18" x14ac:dyDescent="0.25">
      <c r="A516" s="79">
        <v>2022</v>
      </c>
      <c r="B516" s="79" t="s">
        <v>1891</v>
      </c>
      <c r="C516" s="79">
        <v>170266</v>
      </c>
      <c r="D516">
        <v>170267</v>
      </c>
      <c r="E516" s="83">
        <v>0</v>
      </c>
      <c r="F516" s="83">
        <v>0</v>
      </c>
      <c r="G516" s="83">
        <v>0</v>
      </c>
      <c r="H516" s="83">
        <v>0</v>
      </c>
      <c r="I516" s="79">
        <f t="shared" si="23"/>
        <v>0</v>
      </c>
      <c r="J516" s="82">
        <v>24.152940000000001</v>
      </c>
      <c r="K516" s="64">
        <f t="shared" si="24"/>
        <v>0</v>
      </c>
      <c r="N516" s="64"/>
      <c r="P516" s="81"/>
      <c r="Q516" s="78"/>
      <c r="R516" s="79" t="s">
        <v>2947</v>
      </c>
    </row>
    <row r="517" spans="1:18" x14ac:dyDescent="0.25">
      <c r="A517" s="79">
        <v>2022</v>
      </c>
      <c r="B517" s="79" t="s">
        <v>1891</v>
      </c>
      <c r="C517" s="79">
        <v>170268</v>
      </c>
      <c r="D517">
        <v>170269</v>
      </c>
      <c r="E517" s="83">
        <v>0</v>
      </c>
      <c r="F517" s="83">
        <v>0</v>
      </c>
      <c r="G517" s="83">
        <v>0</v>
      </c>
      <c r="H517" s="83">
        <v>0</v>
      </c>
      <c r="I517" s="79">
        <f t="shared" si="23"/>
        <v>0</v>
      </c>
      <c r="J517" s="82">
        <v>17.99671</v>
      </c>
      <c r="K517" s="64">
        <f t="shared" si="24"/>
        <v>0</v>
      </c>
      <c r="N517" s="64"/>
      <c r="P517" s="81"/>
      <c r="Q517" s="78"/>
      <c r="R517" s="79" t="s">
        <v>2947</v>
      </c>
    </row>
    <row r="518" spans="1:18" x14ac:dyDescent="0.25">
      <c r="A518" s="79">
        <v>2022</v>
      </c>
      <c r="B518" s="79" t="s">
        <v>1891</v>
      </c>
      <c r="C518" s="79">
        <v>170272</v>
      </c>
      <c r="D518">
        <v>170273</v>
      </c>
      <c r="E518" s="83">
        <v>0</v>
      </c>
      <c r="F518" s="83">
        <v>0</v>
      </c>
      <c r="G518" s="83">
        <v>0</v>
      </c>
      <c r="H518" s="83">
        <v>0</v>
      </c>
      <c r="I518" s="79">
        <f t="shared" si="23"/>
        <v>0</v>
      </c>
      <c r="J518" s="82">
        <v>0</v>
      </c>
      <c r="K518" s="64">
        <f t="shared" si="24"/>
        <v>0</v>
      </c>
      <c r="N518" s="64"/>
      <c r="P518" s="81"/>
      <c r="Q518" s="78"/>
      <c r="R518" s="79" t="s">
        <v>2947</v>
      </c>
    </row>
    <row r="519" spans="1:18" x14ac:dyDescent="0.25">
      <c r="A519" s="79">
        <v>2022</v>
      </c>
      <c r="B519" s="79" t="s">
        <v>215</v>
      </c>
      <c r="C519" s="79">
        <v>170244</v>
      </c>
      <c r="D519">
        <v>170245</v>
      </c>
      <c r="E519" s="83">
        <v>1151116</v>
      </c>
      <c r="F519" s="83">
        <v>0</v>
      </c>
      <c r="G519" s="83">
        <v>1151116</v>
      </c>
      <c r="H519" s="83">
        <v>0</v>
      </c>
      <c r="I519" s="79">
        <f t="shared" si="23"/>
        <v>0</v>
      </c>
      <c r="J519" s="82">
        <v>31.141210000000001</v>
      </c>
      <c r="K519" s="64">
        <f t="shared" si="24"/>
        <v>0</v>
      </c>
      <c r="N519" s="64"/>
      <c r="P519" s="81"/>
      <c r="Q519" s="78"/>
      <c r="R519" s="79" t="s">
        <v>2947</v>
      </c>
    </row>
    <row r="520" spans="1:18" x14ac:dyDescent="0.25">
      <c r="A520" s="79">
        <v>2022</v>
      </c>
      <c r="B520" s="79" t="s">
        <v>215</v>
      </c>
      <c r="C520" s="79">
        <v>170246</v>
      </c>
      <c r="D520">
        <v>170247</v>
      </c>
      <c r="E520" s="83">
        <v>0</v>
      </c>
      <c r="F520" s="83">
        <v>0</v>
      </c>
      <c r="G520" s="83">
        <v>0</v>
      </c>
      <c r="H520" s="83">
        <v>0</v>
      </c>
      <c r="I520" s="79">
        <f t="shared" si="23"/>
        <v>0</v>
      </c>
      <c r="J520" s="82">
        <v>16.462669999999999</v>
      </c>
      <c r="K520" s="64">
        <f t="shared" si="24"/>
        <v>0</v>
      </c>
      <c r="N520" s="64"/>
      <c r="P520" s="81"/>
      <c r="Q520" s="78"/>
      <c r="R520" s="79" t="s">
        <v>2947</v>
      </c>
    </row>
    <row r="521" spans="1:18" x14ac:dyDescent="0.25">
      <c r="A521" s="79">
        <v>2022</v>
      </c>
      <c r="B521" s="79" t="s">
        <v>1953</v>
      </c>
      <c r="C521" s="79">
        <v>170103</v>
      </c>
      <c r="D521">
        <v>170102</v>
      </c>
      <c r="E521" s="83">
        <v>0</v>
      </c>
      <c r="F521" s="83">
        <v>0</v>
      </c>
      <c r="G521" s="83">
        <v>0</v>
      </c>
      <c r="H521" s="83">
        <v>0</v>
      </c>
      <c r="I521" s="79">
        <f t="shared" si="23"/>
        <v>0</v>
      </c>
      <c r="J521" s="82">
        <v>33.863799999999998</v>
      </c>
      <c r="K521" s="64">
        <f t="shared" si="24"/>
        <v>0</v>
      </c>
      <c r="N521" s="64"/>
      <c r="P521" s="81"/>
      <c r="Q521" s="78"/>
      <c r="R521" s="79" t="s">
        <v>2947</v>
      </c>
    </row>
    <row r="522" spans="1:18" x14ac:dyDescent="0.25">
      <c r="A522" s="79">
        <v>2022</v>
      </c>
      <c r="B522" s="79" t="s">
        <v>1953</v>
      </c>
      <c r="C522" s="79">
        <v>170163</v>
      </c>
      <c r="D522">
        <v>170164</v>
      </c>
      <c r="E522" s="83">
        <v>0</v>
      </c>
      <c r="F522" s="83">
        <v>0</v>
      </c>
      <c r="G522" s="83">
        <v>0</v>
      </c>
      <c r="H522" s="83">
        <v>0</v>
      </c>
      <c r="I522" s="79">
        <f t="shared" si="23"/>
        <v>0</v>
      </c>
      <c r="J522" s="82">
        <v>33.863799999999998</v>
      </c>
      <c r="K522" s="64">
        <f t="shared" si="24"/>
        <v>0</v>
      </c>
      <c r="N522" s="64"/>
      <c r="P522" s="81"/>
      <c r="Q522" s="78"/>
      <c r="R522" s="79" t="s">
        <v>2947</v>
      </c>
    </row>
    <row r="523" spans="1:18" x14ac:dyDescent="0.25">
      <c r="A523" s="79">
        <v>2022</v>
      </c>
      <c r="B523" s="79" t="s">
        <v>1953</v>
      </c>
      <c r="C523" s="79">
        <v>170205</v>
      </c>
      <c r="D523">
        <v>170206</v>
      </c>
      <c r="E523" s="83">
        <v>0</v>
      </c>
      <c r="F523" s="83">
        <v>0</v>
      </c>
      <c r="G523" s="83">
        <v>0</v>
      </c>
      <c r="H523" s="83">
        <v>0</v>
      </c>
      <c r="I523" s="79">
        <f t="shared" si="23"/>
        <v>0</v>
      </c>
      <c r="J523" s="82">
        <v>33.863799999999998</v>
      </c>
      <c r="K523" s="64">
        <f t="shared" si="24"/>
        <v>0</v>
      </c>
      <c r="N523" s="64"/>
      <c r="P523" s="81"/>
      <c r="Q523" s="78"/>
      <c r="R523" s="79" t="s">
        <v>2947</v>
      </c>
    </row>
    <row r="524" spans="1:18" x14ac:dyDescent="0.25">
      <c r="A524" s="79">
        <v>2022</v>
      </c>
      <c r="B524" s="79" t="s">
        <v>1953</v>
      </c>
      <c r="C524" s="79">
        <v>170207</v>
      </c>
      <c r="D524">
        <v>170208</v>
      </c>
      <c r="E524" s="83">
        <v>0</v>
      </c>
      <c r="F524" s="83">
        <v>0</v>
      </c>
      <c r="G524" s="83">
        <v>0</v>
      </c>
      <c r="H524" s="83">
        <v>0</v>
      </c>
      <c r="I524" s="79">
        <f t="shared" si="23"/>
        <v>0</v>
      </c>
      <c r="J524" s="82">
        <v>25.397010000000002</v>
      </c>
      <c r="K524" s="64">
        <f t="shared" si="24"/>
        <v>0</v>
      </c>
      <c r="N524" s="64"/>
      <c r="P524" s="81"/>
      <c r="Q524" s="78"/>
      <c r="R524" s="79" t="s">
        <v>2947</v>
      </c>
    </row>
    <row r="525" spans="1:18" x14ac:dyDescent="0.25">
      <c r="A525" s="79">
        <v>2022</v>
      </c>
      <c r="B525" s="79" t="s">
        <v>1953</v>
      </c>
      <c r="C525" s="79">
        <v>170227</v>
      </c>
      <c r="D525">
        <v>170228</v>
      </c>
      <c r="E525" s="83">
        <v>23741636</v>
      </c>
      <c r="F525" s="83">
        <v>0</v>
      </c>
      <c r="G525" s="83">
        <v>23741636</v>
      </c>
      <c r="H525" s="83">
        <v>0</v>
      </c>
      <c r="I525" s="79">
        <f t="shared" si="23"/>
        <v>0</v>
      </c>
      <c r="J525" s="82">
        <v>33.863799999999998</v>
      </c>
      <c r="K525" s="64">
        <f t="shared" si="24"/>
        <v>0</v>
      </c>
      <c r="N525" s="64"/>
      <c r="P525" s="81"/>
      <c r="Q525" s="78"/>
      <c r="R525" s="79" t="s">
        <v>2947</v>
      </c>
    </row>
    <row r="526" spans="1:18" x14ac:dyDescent="0.25">
      <c r="A526" s="79">
        <v>2022</v>
      </c>
      <c r="B526" s="79" t="s">
        <v>1953</v>
      </c>
      <c r="C526" s="79">
        <v>170229</v>
      </c>
      <c r="D526">
        <v>170230</v>
      </c>
      <c r="E526" s="83">
        <v>0</v>
      </c>
      <c r="F526" s="83">
        <v>0</v>
      </c>
      <c r="G526" s="83">
        <v>0</v>
      </c>
      <c r="H526" s="83">
        <v>0</v>
      </c>
      <c r="I526" s="79">
        <f t="shared" si="23"/>
        <v>0</v>
      </c>
      <c r="J526" s="82">
        <v>25.397010000000002</v>
      </c>
      <c r="K526" s="64">
        <f t="shared" si="24"/>
        <v>0</v>
      </c>
      <c r="N526" s="64"/>
      <c r="P526" s="81"/>
      <c r="Q526" s="78"/>
      <c r="R526" s="79" t="s">
        <v>2947</v>
      </c>
    </row>
    <row r="527" spans="1:18" x14ac:dyDescent="0.25">
      <c r="A527" s="79">
        <v>2022</v>
      </c>
      <c r="B527" s="79" t="s">
        <v>1953</v>
      </c>
      <c r="C527" s="79">
        <v>170231</v>
      </c>
      <c r="D527">
        <v>170232</v>
      </c>
      <c r="E527" s="83">
        <v>0</v>
      </c>
      <c r="F527" s="83">
        <v>0</v>
      </c>
      <c r="G527" s="83">
        <v>0</v>
      </c>
      <c r="H527" s="83">
        <v>0</v>
      </c>
      <c r="I527" s="79">
        <f t="shared" si="23"/>
        <v>0</v>
      </c>
      <c r="J527" s="82">
        <v>33.863799999999998</v>
      </c>
      <c r="K527" s="64">
        <f t="shared" si="24"/>
        <v>0</v>
      </c>
      <c r="N527" s="64"/>
      <c r="P527" s="81"/>
      <c r="Q527" s="78"/>
      <c r="R527" s="79" t="s">
        <v>2947</v>
      </c>
    </row>
    <row r="528" spans="1:18" x14ac:dyDescent="0.25">
      <c r="A528" s="79">
        <v>2022</v>
      </c>
      <c r="B528" s="79" t="s">
        <v>1953</v>
      </c>
      <c r="C528" s="79">
        <v>170233</v>
      </c>
      <c r="D528">
        <v>170234</v>
      </c>
      <c r="E528" s="83">
        <v>0</v>
      </c>
      <c r="F528" s="83">
        <v>0</v>
      </c>
      <c r="G528" s="83">
        <v>0</v>
      </c>
      <c r="H528" s="83">
        <v>0</v>
      </c>
      <c r="I528" s="79">
        <f t="shared" si="23"/>
        <v>0</v>
      </c>
      <c r="J528" s="82">
        <v>25.397010000000002</v>
      </c>
      <c r="K528" s="64">
        <f t="shared" si="24"/>
        <v>0</v>
      </c>
      <c r="N528" s="64"/>
      <c r="P528" s="81"/>
      <c r="Q528" s="78"/>
      <c r="R528" s="79" t="s">
        <v>2947</v>
      </c>
    </row>
    <row r="529" spans="1:18" x14ac:dyDescent="0.25">
      <c r="A529" s="79">
        <v>2022</v>
      </c>
      <c r="B529" s="79" t="s">
        <v>1953</v>
      </c>
      <c r="C529" s="79">
        <v>170238</v>
      </c>
      <c r="D529">
        <v>170239</v>
      </c>
      <c r="E529" s="83">
        <v>11250024</v>
      </c>
      <c r="F529" s="83">
        <v>0</v>
      </c>
      <c r="G529" s="83">
        <v>11250024</v>
      </c>
      <c r="H529" s="83">
        <v>0</v>
      </c>
      <c r="I529" s="79">
        <f t="shared" si="23"/>
        <v>0</v>
      </c>
      <c r="J529" s="82">
        <v>33.863799999999998</v>
      </c>
      <c r="K529" s="64">
        <f t="shared" si="24"/>
        <v>0</v>
      </c>
      <c r="N529" s="64"/>
      <c r="P529" s="81"/>
      <c r="Q529" s="78"/>
      <c r="R529" s="79" t="s">
        <v>2947</v>
      </c>
    </row>
    <row r="530" spans="1:18" x14ac:dyDescent="0.25">
      <c r="A530" s="79">
        <v>2022</v>
      </c>
      <c r="B530" s="79" t="s">
        <v>1953</v>
      </c>
      <c r="C530" s="79">
        <v>170240</v>
      </c>
      <c r="D530">
        <v>170241</v>
      </c>
      <c r="E530" s="83">
        <v>2376073</v>
      </c>
      <c r="F530" s="83">
        <v>630</v>
      </c>
      <c r="G530" s="83">
        <v>2376073</v>
      </c>
      <c r="H530" s="83">
        <v>630</v>
      </c>
      <c r="I530" s="79">
        <f t="shared" si="23"/>
        <v>0</v>
      </c>
      <c r="J530" s="82">
        <v>33.863799999999998</v>
      </c>
      <c r="K530" s="64">
        <f t="shared" si="24"/>
        <v>0</v>
      </c>
      <c r="N530" s="64"/>
      <c r="P530" s="81"/>
      <c r="Q530" s="78"/>
      <c r="R530" s="79" t="s">
        <v>2947</v>
      </c>
    </row>
    <row r="531" spans="1:18" x14ac:dyDescent="0.25">
      <c r="A531" s="79">
        <v>2022</v>
      </c>
      <c r="B531" s="79" t="s">
        <v>1953</v>
      </c>
      <c r="C531" s="79">
        <v>170242</v>
      </c>
      <c r="D531">
        <v>170243</v>
      </c>
      <c r="E531" s="83">
        <v>0</v>
      </c>
      <c r="F531" s="83">
        <v>0</v>
      </c>
      <c r="G531" s="83">
        <v>0</v>
      </c>
      <c r="H531" s="83">
        <v>0</v>
      </c>
      <c r="I531" s="79">
        <f t="shared" si="23"/>
        <v>0</v>
      </c>
      <c r="J531" s="82">
        <v>25.397010000000002</v>
      </c>
      <c r="K531" s="64">
        <f t="shared" si="24"/>
        <v>0</v>
      </c>
      <c r="N531" s="64"/>
      <c r="P531" s="81"/>
      <c r="Q531" s="78"/>
      <c r="R531" s="79" t="s">
        <v>2947</v>
      </c>
    </row>
    <row r="532" spans="1:18" x14ac:dyDescent="0.25">
      <c r="A532" s="79">
        <v>2022</v>
      </c>
      <c r="B532" s="79" t="s">
        <v>1953</v>
      </c>
      <c r="C532" s="79">
        <v>170251</v>
      </c>
      <c r="D532">
        <v>170252</v>
      </c>
      <c r="E532" s="83">
        <v>0</v>
      </c>
      <c r="F532" s="83">
        <v>0</v>
      </c>
      <c r="G532" s="83">
        <v>0</v>
      </c>
      <c r="H532" s="83">
        <v>0</v>
      </c>
      <c r="I532" s="79">
        <f t="shared" si="23"/>
        <v>0</v>
      </c>
      <c r="J532" s="82">
        <v>33.863799999999998</v>
      </c>
      <c r="K532" s="64">
        <f t="shared" si="24"/>
        <v>0</v>
      </c>
      <c r="N532" s="64"/>
      <c r="P532" s="81"/>
      <c r="Q532" s="78"/>
      <c r="R532" s="79" t="s">
        <v>2947</v>
      </c>
    </row>
    <row r="533" spans="1:18" x14ac:dyDescent="0.25">
      <c r="A533" s="79">
        <v>2022</v>
      </c>
      <c r="B533" s="79" t="s">
        <v>1953</v>
      </c>
      <c r="C533" s="79">
        <v>170253</v>
      </c>
      <c r="D533">
        <v>170254</v>
      </c>
      <c r="E533" s="83">
        <v>0</v>
      </c>
      <c r="F533" s="83">
        <v>5663904</v>
      </c>
      <c r="G533" s="83">
        <v>0</v>
      </c>
      <c r="H533" s="83">
        <v>5663904</v>
      </c>
      <c r="I533" s="79">
        <f t="shared" si="23"/>
        <v>0</v>
      </c>
      <c r="J533" s="82">
        <v>33.863799999999998</v>
      </c>
      <c r="K533" s="64">
        <f t="shared" si="24"/>
        <v>0</v>
      </c>
      <c r="N533" s="64"/>
      <c r="P533" s="81"/>
      <c r="Q533" s="78"/>
      <c r="R533" s="79" t="s">
        <v>2947</v>
      </c>
    </row>
    <row r="534" spans="1:18" x14ac:dyDescent="0.25">
      <c r="A534" s="79">
        <v>2022</v>
      </c>
      <c r="B534" s="79" t="s">
        <v>1953</v>
      </c>
      <c r="C534" s="79">
        <v>170255</v>
      </c>
      <c r="D534">
        <v>170256</v>
      </c>
      <c r="E534" s="83">
        <v>0</v>
      </c>
      <c r="F534" s="83">
        <v>0</v>
      </c>
      <c r="G534" s="83">
        <v>0</v>
      </c>
      <c r="H534" s="83">
        <v>0</v>
      </c>
      <c r="I534" s="79">
        <f t="shared" si="23"/>
        <v>0</v>
      </c>
      <c r="J534" s="82">
        <v>25.397010000000002</v>
      </c>
      <c r="K534" s="64">
        <f t="shared" si="24"/>
        <v>0</v>
      </c>
      <c r="N534" s="64"/>
      <c r="P534" s="81"/>
      <c r="Q534" s="78"/>
      <c r="R534" s="79" t="s">
        <v>2947</v>
      </c>
    </row>
    <row r="535" spans="1:18" x14ac:dyDescent="0.25">
      <c r="A535" s="79">
        <v>2022</v>
      </c>
      <c r="B535" s="79" t="s">
        <v>1953</v>
      </c>
      <c r="C535" s="79">
        <v>170257</v>
      </c>
      <c r="D535">
        <v>170258</v>
      </c>
      <c r="E535" s="83">
        <v>25565</v>
      </c>
      <c r="F535" s="83">
        <v>0</v>
      </c>
      <c r="G535" s="83">
        <v>25565</v>
      </c>
      <c r="H535" s="83">
        <v>0</v>
      </c>
      <c r="I535" s="79">
        <f t="shared" si="23"/>
        <v>0</v>
      </c>
      <c r="J535" s="82">
        <v>33.863799999999998</v>
      </c>
      <c r="K535" s="64">
        <f t="shared" si="24"/>
        <v>0</v>
      </c>
      <c r="N535" s="64"/>
      <c r="P535" s="81"/>
      <c r="Q535" s="78"/>
      <c r="R535" s="79" t="s">
        <v>2947</v>
      </c>
    </row>
    <row r="536" spans="1:18" x14ac:dyDescent="0.25">
      <c r="A536" s="79">
        <v>2022</v>
      </c>
      <c r="B536" s="79" t="s">
        <v>1423</v>
      </c>
      <c r="C536" s="79">
        <v>170219</v>
      </c>
      <c r="D536">
        <v>170220</v>
      </c>
      <c r="E536" s="83">
        <v>0</v>
      </c>
      <c r="F536" s="83">
        <v>0</v>
      </c>
      <c r="G536" s="83">
        <v>0</v>
      </c>
      <c r="H536" s="83">
        <v>0</v>
      </c>
      <c r="I536" s="79">
        <f t="shared" si="23"/>
        <v>0</v>
      </c>
      <c r="J536" s="82">
        <v>26.464510000000001</v>
      </c>
      <c r="K536" s="64">
        <f t="shared" si="24"/>
        <v>0</v>
      </c>
      <c r="N536" s="64"/>
      <c r="P536" s="81"/>
      <c r="Q536" s="78"/>
      <c r="R536" s="79" t="s">
        <v>2947</v>
      </c>
    </row>
    <row r="537" spans="1:18" x14ac:dyDescent="0.25">
      <c r="A537" s="79">
        <v>2022</v>
      </c>
      <c r="B537" s="79" t="s">
        <v>1423</v>
      </c>
      <c r="C537" s="79">
        <v>170221</v>
      </c>
      <c r="D537">
        <v>170222</v>
      </c>
      <c r="E537" s="83">
        <v>0</v>
      </c>
      <c r="F537" s="83">
        <v>0</v>
      </c>
      <c r="G537" s="83">
        <v>0</v>
      </c>
      <c r="H537" s="83">
        <v>0</v>
      </c>
      <c r="I537" s="79">
        <f t="shared" si="23"/>
        <v>0</v>
      </c>
      <c r="J537" s="82">
        <v>19.466390000000001</v>
      </c>
      <c r="K537" s="64">
        <f t="shared" si="24"/>
        <v>0</v>
      </c>
      <c r="N537" s="64"/>
      <c r="P537" s="81"/>
      <c r="Q537" s="78"/>
      <c r="R537" s="79" t="s">
        <v>2947</v>
      </c>
    </row>
    <row r="538" spans="1:18" x14ac:dyDescent="0.25">
      <c r="A538" s="79">
        <v>2022</v>
      </c>
      <c r="B538" s="79" t="s">
        <v>1845</v>
      </c>
      <c r="C538" s="79">
        <v>180120</v>
      </c>
      <c r="D538">
        <v>180121</v>
      </c>
      <c r="E538" s="83">
        <v>0</v>
      </c>
      <c r="F538" s="83">
        <v>0</v>
      </c>
      <c r="G538" s="83">
        <v>0</v>
      </c>
      <c r="H538" s="83">
        <v>0</v>
      </c>
      <c r="I538" s="79">
        <f t="shared" si="23"/>
        <v>0</v>
      </c>
      <c r="J538" s="82">
        <v>28.74756</v>
      </c>
      <c r="K538" s="64">
        <f t="shared" si="24"/>
        <v>0</v>
      </c>
      <c r="N538" s="64"/>
      <c r="P538" s="81"/>
      <c r="Q538" s="78"/>
      <c r="R538" s="79" t="s">
        <v>2947</v>
      </c>
    </row>
    <row r="539" spans="1:18" x14ac:dyDescent="0.25">
      <c r="A539" s="79">
        <v>2022</v>
      </c>
      <c r="B539" s="79" t="s">
        <v>1845</v>
      </c>
      <c r="C539" s="79">
        <v>180130</v>
      </c>
      <c r="D539">
        <v>180131</v>
      </c>
      <c r="E539" s="83">
        <v>0</v>
      </c>
      <c r="F539" s="83">
        <v>0</v>
      </c>
      <c r="G539" s="83">
        <v>0</v>
      </c>
      <c r="H539" s="83">
        <v>0</v>
      </c>
      <c r="I539" s="79">
        <f t="shared" si="23"/>
        <v>0</v>
      </c>
      <c r="J539" s="82">
        <v>28.74756</v>
      </c>
      <c r="K539" s="64">
        <f t="shared" si="24"/>
        <v>0</v>
      </c>
      <c r="N539" s="64"/>
      <c r="P539" s="81"/>
      <c r="Q539" s="78"/>
      <c r="R539" s="79" t="s">
        <v>2947</v>
      </c>
    </row>
    <row r="540" spans="1:18" x14ac:dyDescent="0.25">
      <c r="A540" s="79">
        <v>2022</v>
      </c>
      <c r="B540" s="79" t="s">
        <v>1845</v>
      </c>
      <c r="C540" s="79">
        <v>180132</v>
      </c>
      <c r="D540">
        <v>180133</v>
      </c>
      <c r="E540" s="83">
        <v>635114</v>
      </c>
      <c r="F540" s="83">
        <v>0</v>
      </c>
      <c r="G540" s="83">
        <v>635114</v>
      </c>
      <c r="H540" s="83">
        <v>0</v>
      </c>
      <c r="I540" s="79">
        <f t="shared" si="23"/>
        <v>0</v>
      </c>
      <c r="J540" s="82">
        <v>28.74756</v>
      </c>
      <c r="K540" s="64">
        <f t="shared" si="24"/>
        <v>0</v>
      </c>
      <c r="N540" s="64"/>
      <c r="P540" s="81"/>
      <c r="Q540" s="78"/>
      <c r="R540" s="79" t="s">
        <v>2947</v>
      </c>
    </row>
    <row r="541" spans="1:18" x14ac:dyDescent="0.25">
      <c r="A541" s="79">
        <v>2022</v>
      </c>
      <c r="B541" s="79" t="s">
        <v>1845</v>
      </c>
      <c r="C541" s="79">
        <v>180134</v>
      </c>
      <c r="D541">
        <v>180135</v>
      </c>
      <c r="E541" s="83">
        <v>343950</v>
      </c>
      <c r="F541" s="83">
        <v>1202859</v>
      </c>
      <c r="G541" s="83">
        <v>343950</v>
      </c>
      <c r="H541" s="83">
        <v>1202859</v>
      </c>
      <c r="I541" s="79">
        <f t="shared" si="23"/>
        <v>0</v>
      </c>
      <c r="J541" s="82">
        <v>28.74756</v>
      </c>
      <c r="K541" s="64">
        <f t="shared" si="24"/>
        <v>0</v>
      </c>
      <c r="N541" s="64"/>
      <c r="P541" s="81"/>
      <c r="Q541" s="78"/>
      <c r="R541" s="79" t="s">
        <v>2947</v>
      </c>
    </row>
    <row r="542" spans="1:18" x14ac:dyDescent="0.25">
      <c r="A542" s="79">
        <v>2022</v>
      </c>
      <c r="B542" s="79" t="s">
        <v>1845</v>
      </c>
      <c r="C542" s="79">
        <v>180136</v>
      </c>
      <c r="D542">
        <v>180137</v>
      </c>
      <c r="E542" s="83">
        <v>0</v>
      </c>
      <c r="F542" s="83">
        <v>0</v>
      </c>
      <c r="G542" s="83">
        <v>0</v>
      </c>
      <c r="H542" s="83">
        <v>0</v>
      </c>
      <c r="I542" s="79">
        <f t="shared" si="23"/>
        <v>0</v>
      </c>
      <c r="J542" s="82">
        <v>18.827950000000001</v>
      </c>
      <c r="K542" s="64">
        <f t="shared" si="24"/>
        <v>0</v>
      </c>
      <c r="N542" s="64"/>
      <c r="P542" s="81"/>
      <c r="Q542" s="78"/>
      <c r="R542" s="79" t="s">
        <v>2947</v>
      </c>
    </row>
    <row r="543" spans="1:18" x14ac:dyDescent="0.25">
      <c r="A543" s="79">
        <v>2022</v>
      </c>
      <c r="B543" s="79" t="s">
        <v>1845</v>
      </c>
      <c r="C543" s="79">
        <v>180138</v>
      </c>
      <c r="D543">
        <v>180139</v>
      </c>
      <c r="E543" s="83">
        <v>0</v>
      </c>
      <c r="F543" s="83">
        <v>0</v>
      </c>
      <c r="G543" s="83">
        <v>0</v>
      </c>
      <c r="H543" s="83">
        <v>0</v>
      </c>
      <c r="I543" s="79">
        <f t="shared" si="23"/>
        <v>0</v>
      </c>
      <c r="J543" s="82">
        <v>18.173539999999999</v>
      </c>
      <c r="K543" s="64">
        <f t="shared" si="24"/>
        <v>0</v>
      </c>
      <c r="N543" s="64"/>
      <c r="P543" s="81"/>
      <c r="Q543" s="78"/>
      <c r="R543" s="79" t="s">
        <v>2947</v>
      </c>
    </row>
    <row r="544" spans="1:18" x14ac:dyDescent="0.25">
      <c r="A544" s="79">
        <v>2022</v>
      </c>
      <c r="B544" s="79" t="s">
        <v>683</v>
      </c>
      <c r="C544" s="79">
        <v>180126</v>
      </c>
      <c r="D544">
        <v>180127</v>
      </c>
      <c r="E544" s="83">
        <v>1428078</v>
      </c>
      <c r="F544" s="83">
        <v>444013</v>
      </c>
      <c r="G544" s="83">
        <v>1428078</v>
      </c>
      <c r="H544" s="83">
        <v>444013</v>
      </c>
      <c r="I544" s="79">
        <f t="shared" si="23"/>
        <v>0</v>
      </c>
      <c r="J544" s="82">
        <v>23.271170000000001</v>
      </c>
      <c r="K544" s="64">
        <f t="shared" si="24"/>
        <v>0</v>
      </c>
      <c r="N544" s="64"/>
      <c r="P544" s="81"/>
      <c r="Q544" s="78"/>
      <c r="R544" s="79" t="s">
        <v>2947</v>
      </c>
    </row>
    <row r="545" spans="1:18" x14ac:dyDescent="0.25">
      <c r="A545" s="79">
        <v>2022</v>
      </c>
      <c r="B545" s="79" t="s">
        <v>683</v>
      </c>
      <c r="C545" s="79">
        <v>180128</v>
      </c>
      <c r="D545">
        <v>180129</v>
      </c>
      <c r="E545" s="83">
        <v>0</v>
      </c>
      <c r="F545" s="83">
        <v>0</v>
      </c>
      <c r="G545" s="83">
        <v>0</v>
      </c>
      <c r="H545" s="83">
        <v>0</v>
      </c>
      <c r="I545" s="79">
        <f t="shared" si="23"/>
        <v>0</v>
      </c>
      <c r="J545" s="82">
        <v>16.163910000000001</v>
      </c>
      <c r="K545" s="64">
        <f t="shared" si="24"/>
        <v>0</v>
      </c>
      <c r="N545" s="64"/>
      <c r="P545" s="81"/>
      <c r="Q545" s="78"/>
      <c r="R545" s="79" t="s">
        <v>2947</v>
      </c>
    </row>
    <row r="546" spans="1:18" x14ac:dyDescent="0.25">
      <c r="A546" s="79">
        <v>2022</v>
      </c>
      <c r="B546" s="79" t="s">
        <v>411</v>
      </c>
      <c r="C546" s="79">
        <v>180122</v>
      </c>
      <c r="D546">
        <v>180123</v>
      </c>
      <c r="E546" s="83">
        <v>0</v>
      </c>
      <c r="F546" s="83">
        <v>0</v>
      </c>
      <c r="G546" s="83">
        <v>0</v>
      </c>
      <c r="H546" s="83">
        <v>0</v>
      </c>
      <c r="I546" s="79">
        <f t="shared" si="23"/>
        <v>0</v>
      </c>
      <c r="J546" s="82">
        <v>23.26998</v>
      </c>
      <c r="K546" s="64">
        <f t="shared" si="24"/>
        <v>0</v>
      </c>
      <c r="N546" s="64"/>
      <c r="P546" s="81"/>
      <c r="Q546" s="78"/>
      <c r="R546" s="79" t="s">
        <v>2947</v>
      </c>
    </row>
    <row r="547" spans="1:18" x14ac:dyDescent="0.25">
      <c r="A547" s="79">
        <v>2022</v>
      </c>
      <c r="B547" s="79" t="s">
        <v>1417</v>
      </c>
      <c r="C547" s="79">
        <v>190076</v>
      </c>
      <c r="D547">
        <v>190077</v>
      </c>
      <c r="E547" s="83">
        <v>0</v>
      </c>
      <c r="F547" s="83">
        <v>0</v>
      </c>
      <c r="G547" s="83">
        <v>0</v>
      </c>
      <c r="H547" s="83">
        <v>0</v>
      </c>
      <c r="I547" s="79">
        <f t="shared" si="23"/>
        <v>0</v>
      </c>
      <c r="J547" s="82">
        <v>25.145669999999999</v>
      </c>
      <c r="K547" s="64">
        <f t="shared" si="24"/>
        <v>0</v>
      </c>
      <c r="N547" s="64"/>
      <c r="P547" s="81"/>
      <c r="Q547" s="78"/>
      <c r="R547" s="79" t="s">
        <v>2947</v>
      </c>
    </row>
    <row r="548" spans="1:18" x14ac:dyDescent="0.25">
      <c r="A548" s="79">
        <v>2022</v>
      </c>
      <c r="B548" s="79" t="s">
        <v>1611</v>
      </c>
      <c r="C548" s="79">
        <v>190102</v>
      </c>
      <c r="D548">
        <v>190103</v>
      </c>
      <c r="E548" s="83">
        <v>0</v>
      </c>
      <c r="F548" s="83">
        <v>0</v>
      </c>
      <c r="G548" s="83">
        <v>0</v>
      </c>
      <c r="H548" s="83">
        <v>0</v>
      </c>
      <c r="I548" s="79">
        <f t="shared" si="23"/>
        <v>0</v>
      </c>
      <c r="J548" s="82">
        <v>28.928809999999999</v>
      </c>
      <c r="K548" s="64">
        <f t="shared" si="24"/>
        <v>0</v>
      </c>
      <c r="N548" s="64"/>
      <c r="P548" s="81"/>
      <c r="Q548" s="78"/>
      <c r="R548" s="79" t="s">
        <v>2947</v>
      </c>
    </row>
    <row r="549" spans="1:18" x14ac:dyDescent="0.25">
      <c r="A549" s="79">
        <v>2022</v>
      </c>
      <c r="B549" s="79" t="s">
        <v>1611</v>
      </c>
      <c r="C549" s="79">
        <v>190116</v>
      </c>
      <c r="D549">
        <v>190117</v>
      </c>
      <c r="E549" s="83">
        <v>0</v>
      </c>
      <c r="F549" s="83">
        <v>0</v>
      </c>
      <c r="G549" s="83">
        <v>0</v>
      </c>
      <c r="H549" s="83">
        <v>0</v>
      </c>
      <c r="I549" s="79">
        <f t="shared" si="23"/>
        <v>0</v>
      </c>
      <c r="J549" s="82">
        <v>28.928809999999999</v>
      </c>
      <c r="K549" s="64">
        <f t="shared" si="24"/>
        <v>0</v>
      </c>
      <c r="N549" s="64"/>
      <c r="P549" s="81"/>
      <c r="Q549" s="78"/>
      <c r="R549" s="79" t="s">
        <v>2947</v>
      </c>
    </row>
    <row r="550" spans="1:18" x14ac:dyDescent="0.25">
      <c r="A550" s="79">
        <v>2022</v>
      </c>
      <c r="B550" s="79" t="s">
        <v>1611</v>
      </c>
      <c r="C550" s="79">
        <v>190118</v>
      </c>
      <c r="D550">
        <v>190119</v>
      </c>
      <c r="E550" s="83">
        <v>0</v>
      </c>
      <c r="F550" s="83">
        <v>0</v>
      </c>
      <c r="G550" s="83">
        <v>0</v>
      </c>
      <c r="H550" s="83">
        <v>0</v>
      </c>
      <c r="I550" s="79">
        <f t="shared" si="23"/>
        <v>0</v>
      </c>
      <c r="J550" s="82">
        <v>28.928809999999999</v>
      </c>
      <c r="K550" s="64">
        <f t="shared" si="24"/>
        <v>0</v>
      </c>
      <c r="N550" s="64"/>
      <c r="P550" s="81"/>
      <c r="Q550" s="78"/>
      <c r="R550" s="79" t="s">
        <v>2947</v>
      </c>
    </row>
    <row r="551" spans="1:18" x14ac:dyDescent="0.25">
      <c r="A551" s="79">
        <v>2022</v>
      </c>
      <c r="B551" s="79" t="s">
        <v>1785</v>
      </c>
      <c r="C551" s="79">
        <v>190072</v>
      </c>
      <c r="D551">
        <v>190073</v>
      </c>
      <c r="E551" s="83">
        <v>4253131</v>
      </c>
      <c r="F551" s="83">
        <v>0</v>
      </c>
      <c r="G551" s="83">
        <v>4253131</v>
      </c>
      <c r="H551" s="83">
        <v>0</v>
      </c>
      <c r="I551" s="79">
        <f t="shared" si="23"/>
        <v>0</v>
      </c>
      <c r="J551" s="82">
        <v>26.21452</v>
      </c>
      <c r="K551" s="64">
        <f t="shared" si="24"/>
        <v>0</v>
      </c>
      <c r="N551" s="64"/>
      <c r="P551" s="81"/>
      <c r="Q551" s="78"/>
      <c r="R551" s="79" t="s">
        <v>2947</v>
      </c>
    </row>
    <row r="552" spans="1:18" x14ac:dyDescent="0.25">
      <c r="A552" s="79">
        <v>2022</v>
      </c>
      <c r="B552" s="79" t="s">
        <v>1785</v>
      </c>
      <c r="C552" s="79">
        <v>190074</v>
      </c>
      <c r="D552">
        <v>190075</v>
      </c>
      <c r="E552" s="83">
        <v>0</v>
      </c>
      <c r="F552" s="83">
        <v>0</v>
      </c>
      <c r="G552" s="83">
        <v>0</v>
      </c>
      <c r="H552" s="83">
        <v>0</v>
      </c>
      <c r="I552" s="79">
        <f t="shared" si="23"/>
        <v>0</v>
      </c>
      <c r="J552" s="82">
        <v>26.21452</v>
      </c>
      <c r="K552" s="64">
        <f t="shared" si="24"/>
        <v>0</v>
      </c>
      <c r="N552" s="64"/>
      <c r="P552" s="81"/>
      <c r="Q552" s="78"/>
      <c r="R552" s="79" t="s">
        <v>2947</v>
      </c>
    </row>
    <row r="553" spans="1:18" x14ac:dyDescent="0.25">
      <c r="A553" s="79">
        <v>2022</v>
      </c>
      <c r="B553" s="79" t="s">
        <v>1785</v>
      </c>
      <c r="C553" s="79">
        <v>190086</v>
      </c>
      <c r="D553">
        <v>190087</v>
      </c>
      <c r="E553" s="83">
        <v>0</v>
      </c>
      <c r="F553" s="83">
        <v>0</v>
      </c>
      <c r="G553" s="83">
        <v>0</v>
      </c>
      <c r="H553" s="83">
        <v>0</v>
      </c>
      <c r="I553" s="79">
        <f t="shared" si="23"/>
        <v>0</v>
      </c>
      <c r="J553" s="82">
        <v>17.383479999999999</v>
      </c>
      <c r="K553" s="64">
        <f t="shared" si="24"/>
        <v>0</v>
      </c>
      <c r="N553" s="64"/>
      <c r="P553" s="81"/>
      <c r="Q553" s="78"/>
      <c r="R553" s="79" t="s">
        <v>2947</v>
      </c>
    </row>
    <row r="554" spans="1:18" x14ac:dyDescent="0.25">
      <c r="A554" s="79">
        <v>2022</v>
      </c>
      <c r="B554" s="79" t="s">
        <v>1785</v>
      </c>
      <c r="C554" s="79">
        <v>190088</v>
      </c>
      <c r="D554">
        <v>190089</v>
      </c>
      <c r="E554" s="83">
        <v>0</v>
      </c>
      <c r="F554" s="83">
        <v>0</v>
      </c>
      <c r="G554" s="83">
        <v>0</v>
      </c>
      <c r="H554" s="83">
        <v>0</v>
      </c>
      <c r="I554" s="79">
        <f t="shared" si="23"/>
        <v>0</v>
      </c>
      <c r="J554" s="82">
        <v>26.21452</v>
      </c>
      <c r="K554" s="64">
        <f t="shared" si="24"/>
        <v>0</v>
      </c>
      <c r="N554" s="64"/>
      <c r="P554" s="81"/>
      <c r="Q554" s="78"/>
      <c r="R554" s="79" t="s">
        <v>2947</v>
      </c>
    </row>
    <row r="555" spans="1:18" x14ac:dyDescent="0.25">
      <c r="A555" s="79">
        <v>2022</v>
      </c>
      <c r="B555" s="79" t="s">
        <v>1785</v>
      </c>
      <c r="C555" s="79">
        <v>190090</v>
      </c>
      <c r="D555">
        <v>190091</v>
      </c>
      <c r="E555" s="83">
        <v>0</v>
      </c>
      <c r="F555" s="83">
        <v>0</v>
      </c>
      <c r="G555" s="83">
        <v>0</v>
      </c>
      <c r="H555" s="83">
        <v>0</v>
      </c>
      <c r="I555" s="79">
        <f t="shared" si="23"/>
        <v>0</v>
      </c>
      <c r="J555" s="82">
        <v>26.21452</v>
      </c>
      <c r="K555" s="64">
        <f t="shared" si="24"/>
        <v>0</v>
      </c>
      <c r="N555" s="64"/>
      <c r="P555" s="81"/>
      <c r="Q555" s="78"/>
      <c r="R555" s="79" t="s">
        <v>2947</v>
      </c>
    </row>
    <row r="556" spans="1:18" x14ac:dyDescent="0.25">
      <c r="A556" s="79">
        <v>2022</v>
      </c>
      <c r="B556" s="79" t="s">
        <v>1785</v>
      </c>
      <c r="C556" s="79">
        <v>190092</v>
      </c>
      <c r="D556">
        <v>190093</v>
      </c>
      <c r="E556" s="83">
        <v>0</v>
      </c>
      <c r="F556" s="83">
        <v>0</v>
      </c>
      <c r="G556" s="83">
        <v>0</v>
      </c>
      <c r="H556" s="83">
        <v>0</v>
      </c>
      <c r="I556" s="79">
        <f t="shared" si="23"/>
        <v>0</v>
      </c>
      <c r="J556" s="82">
        <v>26.21452</v>
      </c>
      <c r="K556" s="64">
        <f t="shared" si="24"/>
        <v>0</v>
      </c>
      <c r="N556" s="64"/>
      <c r="P556" s="81"/>
      <c r="Q556" s="78"/>
      <c r="R556" s="79" t="s">
        <v>2947</v>
      </c>
    </row>
    <row r="557" spans="1:18" x14ac:dyDescent="0.25">
      <c r="A557" s="79">
        <v>2022</v>
      </c>
      <c r="B557" s="79" t="s">
        <v>1785</v>
      </c>
      <c r="C557" s="79">
        <v>190094</v>
      </c>
      <c r="D557">
        <v>190095</v>
      </c>
      <c r="E557" s="83">
        <v>0</v>
      </c>
      <c r="F557" s="83">
        <v>0</v>
      </c>
      <c r="G557" s="83">
        <v>0</v>
      </c>
      <c r="H557" s="83">
        <v>0</v>
      </c>
      <c r="I557" s="79">
        <f t="shared" si="23"/>
        <v>0</v>
      </c>
      <c r="J557" s="82">
        <v>26.21452</v>
      </c>
      <c r="K557" s="64">
        <f t="shared" si="24"/>
        <v>0</v>
      </c>
      <c r="N557" s="64"/>
      <c r="P557" s="81"/>
      <c r="Q557" s="78"/>
      <c r="R557" s="79" t="s">
        <v>2947</v>
      </c>
    </row>
    <row r="558" spans="1:18" x14ac:dyDescent="0.25">
      <c r="A558" s="79">
        <v>2022</v>
      </c>
      <c r="B558" s="79" t="s">
        <v>1785</v>
      </c>
      <c r="C558" s="79">
        <v>190096</v>
      </c>
      <c r="D558">
        <v>190097</v>
      </c>
      <c r="E558" s="83">
        <v>0</v>
      </c>
      <c r="F558" s="83">
        <v>0</v>
      </c>
      <c r="G558" s="83">
        <v>0</v>
      </c>
      <c r="H558" s="83">
        <v>0</v>
      </c>
      <c r="I558" s="79">
        <f t="shared" si="23"/>
        <v>0</v>
      </c>
      <c r="J558" s="82">
        <v>26.21452</v>
      </c>
      <c r="K558" s="64">
        <f t="shared" si="24"/>
        <v>0</v>
      </c>
      <c r="N558" s="64"/>
      <c r="P558" s="81"/>
      <c r="Q558" s="78"/>
      <c r="R558" s="79" t="s">
        <v>2947</v>
      </c>
    </row>
    <row r="559" spans="1:18" x14ac:dyDescent="0.25">
      <c r="A559" s="79">
        <v>2022</v>
      </c>
      <c r="B559" s="79" t="s">
        <v>1785</v>
      </c>
      <c r="C559" s="79">
        <v>190098</v>
      </c>
      <c r="D559">
        <v>190099</v>
      </c>
      <c r="E559" s="83">
        <v>0</v>
      </c>
      <c r="F559" s="83">
        <v>0</v>
      </c>
      <c r="G559" s="83">
        <v>0</v>
      </c>
      <c r="H559" s="83">
        <v>0</v>
      </c>
      <c r="I559" s="79">
        <f t="shared" si="23"/>
        <v>0</v>
      </c>
      <c r="J559" s="82">
        <v>26.21452</v>
      </c>
      <c r="K559" s="64">
        <f t="shared" si="24"/>
        <v>0</v>
      </c>
      <c r="N559" s="64"/>
      <c r="P559" s="81"/>
      <c r="Q559" s="78"/>
      <c r="R559" s="79" t="s">
        <v>2947</v>
      </c>
    </row>
    <row r="560" spans="1:18" x14ac:dyDescent="0.25">
      <c r="A560" s="79">
        <v>2022</v>
      </c>
      <c r="B560" s="79" t="s">
        <v>1785</v>
      </c>
      <c r="C560" s="79">
        <v>190100</v>
      </c>
      <c r="D560">
        <v>190101</v>
      </c>
      <c r="E560" s="83">
        <v>0</v>
      </c>
      <c r="F560" s="83">
        <v>0</v>
      </c>
      <c r="G560" s="83">
        <v>0</v>
      </c>
      <c r="H560" s="83">
        <v>0</v>
      </c>
      <c r="I560" s="79">
        <f t="shared" si="23"/>
        <v>0</v>
      </c>
      <c r="J560" s="82">
        <v>17.383479999999999</v>
      </c>
      <c r="K560" s="64">
        <f t="shared" si="24"/>
        <v>0</v>
      </c>
      <c r="N560" s="64"/>
      <c r="P560" s="81"/>
      <c r="Q560" s="78"/>
      <c r="R560" s="79" t="s">
        <v>2947</v>
      </c>
    </row>
    <row r="561" spans="1:18" x14ac:dyDescent="0.25">
      <c r="A561" s="79">
        <v>2022</v>
      </c>
      <c r="B561" s="79" t="s">
        <v>1785</v>
      </c>
      <c r="C561" s="79">
        <v>190109</v>
      </c>
      <c r="D561">
        <v>190110</v>
      </c>
      <c r="E561" s="83">
        <v>0</v>
      </c>
      <c r="F561" s="83">
        <v>0</v>
      </c>
      <c r="G561" s="83">
        <v>0</v>
      </c>
      <c r="H561" s="83">
        <v>0</v>
      </c>
      <c r="I561" s="79">
        <f t="shared" si="23"/>
        <v>0</v>
      </c>
      <c r="J561" s="82">
        <v>14.379989999999999</v>
      </c>
      <c r="K561" s="64">
        <f t="shared" si="24"/>
        <v>0</v>
      </c>
      <c r="N561" s="64"/>
      <c r="P561" s="81"/>
      <c r="Q561" s="78"/>
      <c r="R561" s="79" t="s">
        <v>2947</v>
      </c>
    </row>
    <row r="562" spans="1:18" x14ac:dyDescent="0.25">
      <c r="A562" s="79">
        <v>2022</v>
      </c>
      <c r="B562" s="79" t="s">
        <v>1785</v>
      </c>
      <c r="C562" s="79">
        <v>190111</v>
      </c>
      <c r="D562">
        <v>190112</v>
      </c>
      <c r="E562" s="83">
        <v>0</v>
      </c>
      <c r="F562" s="83">
        <v>0</v>
      </c>
      <c r="G562" s="83">
        <v>0</v>
      </c>
      <c r="H562" s="83">
        <v>0</v>
      </c>
      <c r="I562" s="79">
        <f t="shared" si="23"/>
        <v>0</v>
      </c>
      <c r="J562" s="82">
        <v>26.21452</v>
      </c>
      <c r="K562" s="64">
        <f t="shared" si="24"/>
        <v>0</v>
      </c>
      <c r="N562" s="64"/>
      <c r="P562" s="81"/>
      <c r="Q562" s="78"/>
      <c r="R562" s="79" t="s">
        <v>2947</v>
      </c>
    </row>
    <row r="563" spans="1:18" x14ac:dyDescent="0.25">
      <c r="A563" s="79">
        <v>2022</v>
      </c>
      <c r="B563" s="79" t="s">
        <v>1785</v>
      </c>
      <c r="C563" s="79">
        <v>190114</v>
      </c>
      <c r="D563">
        <v>190115</v>
      </c>
      <c r="E563" s="83">
        <v>0</v>
      </c>
      <c r="F563" s="83">
        <v>0</v>
      </c>
      <c r="G563" s="83">
        <v>0</v>
      </c>
      <c r="H563" s="83">
        <v>0</v>
      </c>
      <c r="I563" s="79">
        <f t="shared" si="23"/>
        <v>0</v>
      </c>
      <c r="J563" s="82">
        <v>26.21452</v>
      </c>
      <c r="K563" s="64">
        <f t="shared" si="24"/>
        <v>0</v>
      </c>
      <c r="N563" s="64"/>
      <c r="P563" s="81"/>
      <c r="Q563" s="78"/>
      <c r="R563" s="79" t="s">
        <v>2947</v>
      </c>
    </row>
    <row r="564" spans="1:18" x14ac:dyDescent="0.25">
      <c r="A564" s="79">
        <v>2022</v>
      </c>
      <c r="B564" s="79" t="s">
        <v>1785</v>
      </c>
      <c r="C564" s="79">
        <v>190120</v>
      </c>
      <c r="D564">
        <v>190121</v>
      </c>
      <c r="E564" s="83">
        <v>0</v>
      </c>
      <c r="F564" s="83">
        <v>0</v>
      </c>
      <c r="G564" s="83">
        <v>0</v>
      </c>
      <c r="H564" s="83">
        <v>0</v>
      </c>
      <c r="I564" s="79">
        <f t="shared" si="23"/>
        <v>0</v>
      </c>
      <c r="J564" s="82">
        <v>26.21452</v>
      </c>
      <c r="K564" s="64">
        <f t="shared" si="24"/>
        <v>0</v>
      </c>
      <c r="N564" s="64"/>
      <c r="P564" s="81"/>
      <c r="Q564" s="78"/>
      <c r="R564" s="79" t="s">
        <v>2947</v>
      </c>
    </row>
    <row r="565" spans="1:18" x14ac:dyDescent="0.25">
      <c r="A565" s="79">
        <v>2022</v>
      </c>
      <c r="B565" s="79" t="s">
        <v>1785</v>
      </c>
      <c r="C565" s="79">
        <v>190122</v>
      </c>
      <c r="D565">
        <v>190123</v>
      </c>
      <c r="E565" s="83">
        <v>0</v>
      </c>
      <c r="F565" s="83">
        <v>0</v>
      </c>
      <c r="G565" s="83">
        <v>0</v>
      </c>
      <c r="H565" s="83">
        <v>0</v>
      </c>
      <c r="I565" s="79">
        <f t="shared" si="23"/>
        <v>0</v>
      </c>
      <c r="J565" s="82">
        <v>17.383479999999999</v>
      </c>
      <c r="K565" s="64">
        <f t="shared" si="24"/>
        <v>0</v>
      </c>
      <c r="N565" s="64"/>
      <c r="P565" s="81"/>
      <c r="Q565" s="78"/>
      <c r="R565" s="79" t="s">
        <v>2947</v>
      </c>
    </row>
    <row r="566" spans="1:18" x14ac:dyDescent="0.25">
      <c r="A566" s="79">
        <v>2022</v>
      </c>
      <c r="B566" s="79" t="s">
        <v>1785</v>
      </c>
      <c r="C566" s="79">
        <v>190124</v>
      </c>
      <c r="D566">
        <v>190125</v>
      </c>
      <c r="E566" s="83">
        <v>0</v>
      </c>
      <c r="F566" s="83">
        <v>0</v>
      </c>
      <c r="G566" s="83">
        <v>0</v>
      </c>
      <c r="H566" s="83">
        <v>0</v>
      </c>
      <c r="I566" s="79">
        <f t="shared" si="23"/>
        <v>0</v>
      </c>
      <c r="J566" s="82">
        <v>26.21452</v>
      </c>
      <c r="K566" s="64">
        <f t="shared" si="24"/>
        <v>0</v>
      </c>
      <c r="N566" s="64"/>
      <c r="P566" s="81"/>
      <c r="Q566" s="78"/>
      <c r="R566" s="79" t="s">
        <v>2947</v>
      </c>
    </row>
    <row r="567" spans="1:18" x14ac:dyDescent="0.25">
      <c r="A567" s="79">
        <v>2022</v>
      </c>
      <c r="B567" s="79" t="s">
        <v>1785</v>
      </c>
      <c r="C567" s="79">
        <v>190126</v>
      </c>
      <c r="D567">
        <v>190127</v>
      </c>
      <c r="E567" s="83">
        <v>0</v>
      </c>
      <c r="F567" s="83">
        <v>0</v>
      </c>
      <c r="G567" s="83">
        <v>0</v>
      </c>
      <c r="H567" s="83">
        <v>0</v>
      </c>
      <c r="I567" s="79">
        <f t="shared" si="23"/>
        <v>0</v>
      </c>
      <c r="J567" s="82">
        <v>26.21452</v>
      </c>
      <c r="K567" s="64">
        <f t="shared" si="24"/>
        <v>0</v>
      </c>
      <c r="N567" s="64"/>
      <c r="P567" s="81"/>
      <c r="Q567" s="78"/>
      <c r="R567" s="79" t="s">
        <v>2947</v>
      </c>
    </row>
    <row r="568" spans="1:18" x14ac:dyDescent="0.25">
      <c r="A568" s="79">
        <v>2022</v>
      </c>
      <c r="B568" s="79" t="s">
        <v>1817</v>
      </c>
      <c r="C568" s="79">
        <v>200049</v>
      </c>
      <c r="D568">
        <v>200050</v>
      </c>
      <c r="E568" s="83">
        <v>0</v>
      </c>
      <c r="F568" s="83">
        <v>0</v>
      </c>
      <c r="G568" s="83">
        <v>0</v>
      </c>
      <c r="H568" s="83">
        <v>0</v>
      </c>
      <c r="I568" s="79">
        <f t="shared" si="23"/>
        <v>0</v>
      </c>
      <c r="J568" s="82">
        <v>35.250079999999997</v>
      </c>
      <c r="K568" s="64">
        <f t="shared" si="24"/>
        <v>0</v>
      </c>
      <c r="N568" s="64"/>
      <c r="P568" s="81"/>
      <c r="Q568" s="78"/>
      <c r="R568" s="79" t="s">
        <v>2947</v>
      </c>
    </row>
    <row r="569" spans="1:18" x14ac:dyDescent="0.25">
      <c r="A569" s="79">
        <v>2022</v>
      </c>
      <c r="B569" s="79" t="s">
        <v>1817</v>
      </c>
      <c r="C569" s="79">
        <v>200051</v>
      </c>
      <c r="D569">
        <v>200052</v>
      </c>
      <c r="E569" s="83">
        <v>0</v>
      </c>
      <c r="F569" s="83">
        <v>0</v>
      </c>
      <c r="G569" s="83">
        <v>0</v>
      </c>
      <c r="H569" s="83">
        <v>0</v>
      </c>
      <c r="I569" s="79">
        <f t="shared" si="23"/>
        <v>0</v>
      </c>
      <c r="J569" s="82">
        <v>27.933050000000001</v>
      </c>
      <c r="K569" s="64">
        <f t="shared" si="24"/>
        <v>0</v>
      </c>
      <c r="N569" s="64"/>
      <c r="P569" s="81"/>
      <c r="Q569" s="78"/>
      <c r="R569" s="79" t="s">
        <v>2947</v>
      </c>
    </row>
    <row r="570" spans="1:18" x14ac:dyDescent="0.25">
      <c r="A570" s="79">
        <v>2022</v>
      </c>
      <c r="B570" s="79" t="s">
        <v>1817</v>
      </c>
      <c r="C570" s="79">
        <v>200053</v>
      </c>
      <c r="D570">
        <v>200054</v>
      </c>
      <c r="E570" s="83">
        <v>0</v>
      </c>
      <c r="F570" s="83">
        <v>0</v>
      </c>
      <c r="G570" s="83">
        <v>0</v>
      </c>
      <c r="H570" s="83">
        <v>0</v>
      </c>
      <c r="I570" s="79">
        <f t="shared" si="23"/>
        <v>0</v>
      </c>
      <c r="J570" s="82">
        <v>27.933050000000001</v>
      </c>
      <c r="K570" s="64">
        <f t="shared" si="24"/>
        <v>0</v>
      </c>
      <c r="N570" s="64"/>
      <c r="P570" s="81"/>
      <c r="Q570" s="78"/>
      <c r="R570" s="79" t="s">
        <v>2947</v>
      </c>
    </row>
    <row r="571" spans="1:18" x14ac:dyDescent="0.25">
      <c r="A571" s="79">
        <v>2022</v>
      </c>
      <c r="B571" s="79" t="s">
        <v>1817</v>
      </c>
      <c r="C571" s="79">
        <v>200055</v>
      </c>
      <c r="D571">
        <v>200056</v>
      </c>
      <c r="E571" s="83">
        <v>0</v>
      </c>
      <c r="F571" s="83">
        <v>0</v>
      </c>
      <c r="G571" s="83">
        <v>0</v>
      </c>
      <c r="H571" s="83">
        <v>0</v>
      </c>
      <c r="I571" s="79">
        <f t="shared" si="23"/>
        <v>0</v>
      </c>
      <c r="J571" s="82">
        <v>27.933050000000001</v>
      </c>
      <c r="K571" s="64">
        <f t="shared" si="24"/>
        <v>0</v>
      </c>
      <c r="N571" s="64"/>
      <c r="P571" s="81"/>
      <c r="Q571" s="78"/>
      <c r="R571" s="79" t="s">
        <v>2947</v>
      </c>
    </row>
    <row r="572" spans="1:18" x14ac:dyDescent="0.25">
      <c r="A572" s="79">
        <v>2022</v>
      </c>
      <c r="B572" s="79" t="s">
        <v>1817</v>
      </c>
      <c r="C572" s="79">
        <v>200057</v>
      </c>
      <c r="D572">
        <v>200058</v>
      </c>
      <c r="E572" s="83">
        <v>0</v>
      </c>
      <c r="F572" s="83">
        <v>0</v>
      </c>
      <c r="G572" s="83">
        <v>0</v>
      </c>
      <c r="H572" s="83">
        <v>0</v>
      </c>
      <c r="I572" s="79">
        <f t="shared" si="23"/>
        <v>0</v>
      </c>
      <c r="J572" s="82">
        <v>35.250079999999997</v>
      </c>
      <c r="K572" s="64">
        <f t="shared" si="24"/>
        <v>0</v>
      </c>
      <c r="N572" s="64"/>
      <c r="P572" s="81"/>
      <c r="Q572" s="78"/>
      <c r="R572" s="79" t="s">
        <v>2947</v>
      </c>
    </row>
    <row r="573" spans="1:18" x14ac:dyDescent="0.25">
      <c r="A573" s="79">
        <v>2022</v>
      </c>
      <c r="B573" s="79" t="s">
        <v>1817</v>
      </c>
      <c r="C573" s="79">
        <v>200061</v>
      </c>
      <c r="D573">
        <v>200062</v>
      </c>
      <c r="E573" s="83">
        <v>0</v>
      </c>
      <c r="F573" s="83">
        <v>0</v>
      </c>
      <c r="G573" s="83">
        <v>0</v>
      </c>
      <c r="H573" s="83">
        <v>0</v>
      </c>
      <c r="I573" s="79">
        <f t="shared" si="23"/>
        <v>0</v>
      </c>
      <c r="J573" s="82">
        <v>27.933050000000001</v>
      </c>
      <c r="K573" s="64">
        <f t="shared" si="24"/>
        <v>0</v>
      </c>
      <c r="N573" s="64"/>
      <c r="P573" s="81"/>
      <c r="Q573" s="78"/>
      <c r="R573" s="79" t="s">
        <v>2947</v>
      </c>
    </row>
    <row r="574" spans="1:18" x14ac:dyDescent="0.25">
      <c r="A574" s="79">
        <v>2022</v>
      </c>
      <c r="B574" s="79" t="s">
        <v>1817</v>
      </c>
      <c r="C574" s="79">
        <v>200063</v>
      </c>
      <c r="D574">
        <v>200064</v>
      </c>
      <c r="E574" s="83">
        <v>0</v>
      </c>
      <c r="F574" s="83">
        <v>0</v>
      </c>
      <c r="G574" s="83">
        <v>0</v>
      </c>
      <c r="H574" s="83">
        <v>0</v>
      </c>
      <c r="I574" s="79">
        <f t="shared" si="23"/>
        <v>0</v>
      </c>
      <c r="J574" s="82">
        <v>35.250079999999997</v>
      </c>
      <c r="K574" s="64">
        <f t="shared" si="24"/>
        <v>0</v>
      </c>
      <c r="N574" s="64"/>
      <c r="P574" s="81"/>
      <c r="Q574" s="78"/>
      <c r="R574" s="79" t="s">
        <v>2947</v>
      </c>
    </row>
    <row r="575" spans="1:18" x14ac:dyDescent="0.25">
      <c r="A575" s="79">
        <v>2022</v>
      </c>
      <c r="B575" s="79" t="s">
        <v>1817</v>
      </c>
      <c r="C575" s="79">
        <v>200067</v>
      </c>
      <c r="D575">
        <v>200068</v>
      </c>
      <c r="E575" s="83">
        <v>0</v>
      </c>
      <c r="F575" s="83">
        <v>0</v>
      </c>
      <c r="G575" s="83">
        <v>0</v>
      </c>
      <c r="H575" s="83">
        <v>0</v>
      </c>
      <c r="I575" s="79">
        <f t="shared" si="23"/>
        <v>0</v>
      </c>
      <c r="J575" s="82">
        <v>27.933050000000001</v>
      </c>
      <c r="K575" s="64">
        <f t="shared" si="24"/>
        <v>0</v>
      </c>
      <c r="N575" s="64"/>
      <c r="P575" s="81"/>
      <c r="Q575" s="78"/>
      <c r="R575" s="79" t="s">
        <v>2947</v>
      </c>
    </row>
    <row r="576" spans="1:18" x14ac:dyDescent="0.25">
      <c r="A576" s="79">
        <v>2022</v>
      </c>
      <c r="B576" s="79" t="s">
        <v>1817</v>
      </c>
      <c r="C576" s="79">
        <v>200069</v>
      </c>
      <c r="D576">
        <v>200070</v>
      </c>
      <c r="E576" s="83">
        <v>0</v>
      </c>
      <c r="F576" s="83">
        <v>0</v>
      </c>
      <c r="G576" s="83">
        <v>0</v>
      </c>
      <c r="H576" s="83">
        <v>0</v>
      </c>
      <c r="I576" s="79">
        <f t="shared" si="23"/>
        <v>0</v>
      </c>
      <c r="J576" s="82">
        <v>30.016310000000001</v>
      </c>
      <c r="K576" s="64">
        <f t="shared" si="24"/>
        <v>0</v>
      </c>
      <c r="N576" s="64"/>
      <c r="P576" s="81"/>
      <c r="Q576" s="78"/>
      <c r="R576" s="79" t="s">
        <v>2947</v>
      </c>
    </row>
    <row r="577" spans="1:18" x14ac:dyDescent="0.25">
      <c r="A577" s="79">
        <v>2022</v>
      </c>
      <c r="B577" s="79" t="s">
        <v>1817</v>
      </c>
      <c r="C577" s="79">
        <v>200071</v>
      </c>
      <c r="D577">
        <v>200072</v>
      </c>
      <c r="E577" s="83">
        <v>0</v>
      </c>
      <c r="F577" s="83">
        <v>0</v>
      </c>
      <c r="G577" s="83">
        <v>0</v>
      </c>
      <c r="H577" s="83">
        <v>0</v>
      </c>
      <c r="I577" s="79">
        <f t="shared" si="23"/>
        <v>0</v>
      </c>
      <c r="J577" s="82">
        <v>35.250079999999997</v>
      </c>
      <c r="K577" s="64">
        <f t="shared" si="24"/>
        <v>0</v>
      </c>
      <c r="N577" s="64"/>
      <c r="P577" s="81"/>
      <c r="Q577" s="78"/>
      <c r="R577" s="79" t="s">
        <v>2947</v>
      </c>
    </row>
    <row r="578" spans="1:18" x14ac:dyDescent="0.25">
      <c r="A578" s="79">
        <v>2022</v>
      </c>
      <c r="B578" s="79" t="s">
        <v>1817</v>
      </c>
      <c r="C578" s="79">
        <v>200073</v>
      </c>
      <c r="D578">
        <v>200074</v>
      </c>
      <c r="E578" s="83">
        <v>0</v>
      </c>
      <c r="F578" s="83">
        <v>0</v>
      </c>
      <c r="G578" s="83">
        <v>0</v>
      </c>
      <c r="H578" s="83">
        <v>0</v>
      </c>
      <c r="I578" s="79">
        <f t="shared" si="23"/>
        <v>0</v>
      </c>
      <c r="J578" s="82">
        <v>35.250079999999997</v>
      </c>
      <c r="K578" s="64">
        <f t="shared" si="24"/>
        <v>0</v>
      </c>
      <c r="N578" s="64"/>
      <c r="P578" s="81"/>
      <c r="Q578" s="78"/>
      <c r="R578" s="79" t="s">
        <v>2947</v>
      </c>
    </row>
    <row r="579" spans="1:18" x14ac:dyDescent="0.25">
      <c r="A579" s="79">
        <v>2022</v>
      </c>
      <c r="B579" s="79" t="s">
        <v>1817</v>
      </c>
      <c r="C579" s="79">
        <v>200075</v>
      </c>
      <c r="D579">
        <v>200076</v>
      </c>
      <c r="E579" s="83">
        <v>0</v>
      </c>
      <c r="F579" s="83">
        <v>0</v>
      </c>
      <c r="G579" s="83">
        <v>0</v>
      </c>
      <c r="H579" s="83">
        <v>0</v>
      </c>
      <c r="I579" s="79">
        <f t="shared" ref="I579:I642" si="25">SUM(E579:F579)-SUM(G579:H579)</f>
        <v>0</v>
      </c>
      <c r="J579" s="82">
        <v>35.250079999999997</v>
      </c>
      <c r="K579" s="64">
        <f t="shared" ref="K579:K642" si="26">ROUND((I579/1000)*J579,0)</f>
        <v>0</v>
      </c>
      <c r="N579" s="64"/>
      <c r="P579" s="81"/>
      <c r="Q579" s="78"/>
      <c r="R579" s="79" t="s">
        <v>2947</v>
      </c>
    </row>
    <row r="580" spans="1:18" x14ac:dyDescent="0.25">
      <c r="A580" s="79">
        <v>2022</v>
      </c>
      <c r="B580" s="79" t="s">
        <v>1817</v>
      </c>
      <c r="C580" s="79">
        <v>200077</v>
      </c>
      <c r="D580">
        <v>200078</v>
      </c>
      <c r="E580" s="83">
        <v>0</v>
      </c>
      <c r="F580" s="83">
        <v>0</v>
      </c>
      <c r="G580" s="83">
        <v>0</v>
      </c>
      <c r="H580" s="83">
        <v>0</v>
      </c>
      <c r="I580" s="79">
        <f t="shared" si="25"/>
        <v>0</v>
      </c>
      <c r="J580" s="82">
        <v>35.250079999999997</v>
      </c>
      <c r="K580" s="64">
        <f t="shared" si="26"/>
        <v>0</v>
      </c>
      <c r="N580" s="64"/>
      <c r="P580" s="81"/>
      <c r="Q580" s="78"/>
      <c r="R580" s="79" t="s">
        <v>2947</v>
      </c>
    </row>
    <row r="581" spans="1:18" x14ac:dyDescent="0.25">
      <c r="A581" s="79">
        <v>2022</v>
      </c>
      <c r="B581" s="79" t="s">
        <v>1817</v>
      </c>
      <c r="C581" s="79">
        <v>200079</v>
      </c>
      <c r="D581">
        <v>200080</v>
      </c>
      <c r="E581" s="83">
        <v>0</v>
      </c>
      <c r="F581" s="83">
        <v>0</v>
      </c>
      <c r="G581" s="83">
        <v>0</v>
      </c>
      <c r="H581" s="83">
        <v>0</v>
      </c>
      <c r="I581" s="79">
        <f t="shared" si="25"/>
        <v>0</v>
      </c>
      <c r="J581" s="82">
        <v>35.250079999999997</v>
      </c>
      <c r="K581" s="64">
        <f t="shared" si="26"/>
        <v>0</v>
      </c>
      <c r="N581" s="64"/>
      <c r="P581" s="81"/>
      <c r="Q581" s="78"/>
      <c r="R581" s="79" t="s">
        <v>2947</v>
      </c>
    </row>
    <row r="582" spans="1:18" x14ac:dyDescent="0.25">
      <c r="A582" s="79">
        <v>2022</v>
      </c>
      <c r="B582" s="79" t="s">
        <v>1817</v>
      </c>
      <c r="C582" s="79">
        <v>200081</v>
      </c>
      <c r="D582">
        <v>200082</v>
      </c>
      <c r="E582" s="83">
        <v>0</v>
      </c>
      <c r="F582" s="83">
        <v>0</v>
      </c>
      <c r="G582" s="83">
        <v>0</v>
      </c>
      <c r="H582" s="83">
        <v>0</v>
      </c>
      <c r="I582" s="79">
        <f t="shared" si="25"/>
        <v>0</v>
      </c>
      <c r="J582" s="82">
        <v>35.250079999999997</v>
      </c>
      <c r="K582" s="64">
        <f t="shared" si="26"/>
        <v>0</v>
      </c>
      <c r="N582" s="64"/>
      <c r="P582" s="81"/>
      <c r="Q582" s="78"/>
      <c r="R582" s="79" t="s">
        <v>2947</v>
      </c>
    </row>
    <row r="583" spans="1:18" x14ac:dyDescent="0.25">
      <c r="A583" s="79">
        <v>2022</v>
      </c>
      <c r="B583" s="79" t="s">
        <v>1817</v>
      </c>
      <c r="C583" s="79">
        <v>200083</v>
      </c>
      <c r="D583">
        <v>200084</v>
      </c>
      <c r="E583" s="83">
        <v>0</v>
      </c>
      <c r="F583" s="83">
        <v>0</v>
      </c>
      <c r="G583" s="83">
        <v>0</v>
      </c>
      <c r="H583" s="83">
        <v>0</v>
      </c>
      <c r="I583" s="79">
        <f t="shared" si="25"/>
        <v>0</v>
      </c>
      <c r="J583" s="82">
        <v>35.250079999999997</v>
      </c>
      <c r="K583" s="64">
        <f t="shared" si="26"/>
        <v>0</v>
      </c>
      <c r="N583" s="64"/>
      <c r="P583" s="81"/>
      <c r="Q583" s="78"/>
      <c r="R583" s="79" t="s">
        <v>2947</v>
      </c>
    </row>
    <row r="584" spans="1:18" x14ac:dyDescent="0.25">
      <c r="A584" s="79">
        <v>2022</v>
      </c>
      <c r="B584" s="79" t="s">
        <v>1817</v>
      </c>
      <c r="C584" s="79">
        <v>200085</v>
      </c>
      <c r="D584">
        <v>200086</v>
      </c>
      <c r="E584" s="83">
        <v>0</v>
      </c>
      <c r="F584" s="83">
        <v>0</v>
      </c>
      <c r="G584" s="83">
        <v>0</v>
      </c>
      <c r="H584" s="83">
        <v>0</v>
      </c>
      <c r="I584" s="79">
        <f t="shared" si="25"/>
        <v>0</v>
      </c>
      <c r="J584" s="82">
        <v>27.933050000000001</v>
      </c>
      <c r="K584" s="64">
        <f t="shared" si="26"/>
        <v>0</v>
      </c>
      <c r="N584" s="64"/>
      <c r="P584" s="81"/>
      <c r="Q584" s="78"/>
      <c r="R584" s="79" t="s">
        <v>2947</v>
      </c>
    </row>
    <row r="585" spans="1:18" x14ac:dyDescent="0.25">
      <c r="A585" s="79">
        <v>2022</v>
      </c>
      <c r="B585" s="79" t="s">
        <v>1817</v>
      </c>
      <c r="C585" s="79">
        <v>200089</v>
      </c>
      <c r="D585">
        <v>200090</v>
      </c>
      <c r="E585" s="83">
        <v>0</v>
      </c>
      <c r="F585" s="83">
        <v>0</v>
      </c>
      <c r="G585" s="83">
        <v>0</v>
      </c>
      <c r="H585" s="83">
        <v>0</v>
      </c>
      <c r="I585" s="79">
        <f t="shared" si="25"/>
        <v>0</v>
      </c>
      <c r="J585" s="82">
        <v>35.250079999999997</v>
      </c>
      <c r="K585" s="64">
        <f t="shared" si="26"/>
        <v>0</v>
      </c>
      <c r="N585" s="64"/>
      <c r="P585" s="81"/>
      <c r="Q585" s="78"/>
      <c r="R585" s="79" t="s">
        <v>2947</v>
      </c>
    </row>
    <row r="586" spans="1:18" x14ac:dyDescent="0.25">
      <c r="A586" s="79">
        <v>2022</v>
      </c>
      <c r="B586" s="79" t="s">
        <v>1817</v>
      </c>
      <c r="C586" s="79">
        <v>200091</v>
      </c>
      <c r="D586">
        <v>200092</v>
      </c>
      <c r="E586" s="83">
        <v>0</v>
      </c>
      <c r="F586" s="83">
        <v>0</v>
      </c>
      <c r="G586" s="83">
        <v>0</v>
      </c>
      <c r="H586" s="83">
        <v>0</v>
      </c>
      <c r="I586" s="79">
        <f t="shared" si="25"/>
        <v>0</v>
      </c>
      <c r="J586" s="82">
        <v>35.250079999999997</v>
      </c>
      <c r="K586" s="64">
        <f t="shared" si="26"/>
        <v>0</v>
      </c>
      <c r="N586" s="64"/>
      <c r="P586" s="81"/>
      <c r="Q586" s="78"/>
      <c r="R586" s="79" t="s">
        <v>2947</v>
      </c>
    </row>
    <row r="587" spans="1:18" x14ac:dyDescent="0.25">
      <c r="A587" s="79">
        <v>2022</v>
      </c>
      <c r="B587" s="79" t="s">
        <v>1817</v>
      </c>
      <c r="C587" s="79">
        <v>200093</v>
      </c>
      <c r="D587">
        <v>200094</v>
      </c>
      <c r="E587" s="83">
        <v>0</v>
      </c>
      <c r="F587" s="83">
        <v>0</v>
      </c>
      <c r="G587" s="83">
        <v>0</v>
      </c>
      <c r="H587" s="83">
        <v>0</v>
      </c>
      <c r="I587" s="79">
        <f t="shared" si="25"/>
        <v>0</v>
      </c>
      <c r="J587" s="82">
        <v>35.250079999999997</v>
      </c>
      <c r="K587" s="64">
        <f t="shared" si="26"/>
        <v>0</v>
      </c>
      <c r="N587" s="64"/>
      <c r="P587" s="81"/>
      <c r="Q587" s="78"/>
      <c r="R587" s="79" t="s">
        <v>2947</v>
      </c>
    </row>
    <row r="588" spans="1:18" x14ac:dyDescent="0.25">
      <c r="A588" s="79">
        <v>2022</v>
      </c>
      <c r="B588" s="79" t="s">
        <v>1817</v>
      </c>
      <c r="C588" s="79">
        <v>200095</v>
      </c>
      <c r="D588">
        <v>200096</v>
      </c>
      <c r="E588" s="83">
        <v>12673743</v>
      </c>
      <c r="F588" s="83">
        <v>0</v>
      </c>
      <c r="G588" s="83">
        <v>12673743</v>
      </c>
      <c r="H588" s="83">
        <v>0</v>
      </c>
      <c r="I588" s="79">
        <f t="shared" si="25"/>
        <v>0</v>
      </c>
      <c r="J588" s="82">
        <v>35.250079999999997</v>
      </c>
      <c r="K588" s="64">
        <f t="shared" si="26"/>
        <v>0</v>
      </c>
      <c r="N588" s="64"/>
      <c r="P588" s="81"/>
      <c r="Q588" s="78"/>
      <c r="R588" s="79" t="s">
        <v>2947</v>
      </c>
    </row>
    <row r="589" spans="1:18" x14ac:dyDescent="0.25">
      <c r="A589" s="79">
        <v>2022</v>
      </c>
      <c r="B589" s="79" t="s">
        <v>1817</v>
      </c>
      <c r="C589" s="79">
        <v>200097</v>
      </c>
      <c r="D589">
        <v>200098</v>
      </c>
      <c r="E589" s="83">
        <v>0</v>
      </c>
      <c r="F589" s="83">
        <v>0</v>
      </c>
      <c r="G589" s="83">
        <v>0</v>
      </c>
      <c r="H589" s="83">
        <v>0</v>
      </c>
      <c r="I589" s="79">
        <f t="shared" si="25"/>
        <v>0</v>
      </c>
      <c r="J589" s="82">
        <v>27.933050000000001</v>
      </c>
      <c r="K589" s="64">
        <f t="shared" si="26"/>
        <v>0</v>
      </c>
      <c r="N589" s="64"/>
      <c r="P589" s="81"/>
      <c r="Q589" s="78"/>
      <c r="R589" s="79" t="s">
        <v>2947</v>
      </c>
    </row>
    <row r="590" spans="1:18" x14ac:dyDescent="0.25">
      <c r="A590" s="79">
        <v>2022</v>
      </c>
      <c r="B590" s="79" t="s">
        <v>1817</v>
      </c>
      <c r="C590" s="79">
        <v>200099</v>
      </c>
      <c r="D590">
        <v>200100</v>
      </c>
      <c r="E590" s="83">
        <v>0</v>
      </c>
      <c r="F590" s="83">
        <v>0</v>
      </c>
      <c r="G590" s="83">
        <v>0</v>
      </c>
      <c r="H590" s="83">
        <v>0</v>
      </c>
      <c r="I590" s="79">
        <f t="shared" si="25"/>
        <v>0</v>
      </c>
      <c r="J590" s="82">
        <v>35.250079999999997</v>
      </c>
      <c r="K590" s="64">
        <f t="shared" si="26"/>
        <v>0</v>
      </c>
      <c r="N590" s="64"/>
      <c r="P590" s="81"/>
      <c r="Q590" s="78"/>
      <c r="R590" s="79" t="s">
        <v>2947</v>
      </c>
    </row>
    <row r="591" spans="1:18" x14ac:dyDescent="0.25">
      <c r="A591" s="79">
        <v>2022</v>
      </c>
      <c r="B591" s="79" t="s">
        <v>889</v>
      </c>
      <c r="C591" s="79">
        <v>210087</v>
      </c>
      <c r="D591">
        <v>210088</v>
      </c>
      <c r="E591" s="83">
        <v>0</v>
      </c>
      <c r="F591" s="83">
        <v>0</v>
      </c>
      <c r="G591" s="83">
        <v>0</v>
      </c>
      <c r="H591" s="83">
        <v>0</v>
      </c>
      <c r="I591" s="79">
        <f t="shared" si="25"/>
        <v>0</v>
      </c>
      <c r="J591" s="82">
        <v>30.481010000000001</v>
      </c>
      <c r="K591" s="64">
        <f t="shared" si="26"/>
        <v>0</v>
      </c>
      <c r="N591" s="64"/>
      <c r="P591" s="81"/>
      <c r="Q591" s="78"/>
      <c r="R591" s="79" t="s">
        <v>2947</v>
      </c>
    </row>
    <row r="592" spans="1:18" x14ac:dyDescent="0.25">
      <c r="A592" s="79">
        <v>2022</v>
      </c>
      <c r="B592" s="79" t="s">
        <v>1921</v>
      </c>
      <c r="C592" s="79">
        <v>210073</v>
      </c>
      <c r="D592">
        <v>210080</v>
      </c>
      <c r="E592" s="83">
        <v>12573580</v>
      </c>
      <c r="F592" s="83">
        <v>0</v>
      </c>
      <c r="G592" s="83">
        <v>12573580</v>
      </c>
      <c r="H592" s="83">
        <v>0</v>
      </c>
      <c r="I592" s="79">
        <f t="shared" si="25"/>
        <v>0</v>
      </c>
      <c r="J592" s="82">
        <v>29.64575</v>
      </c>
      <c r="K592" s="64">
        <f t="shared" si="26"/>
        <v>0</v>
      </c>
      <c r="N592" s="64"/>
      <c r="P592" s="81"/>
      <c r="Q592" s="78"/>
      <c r="R592" s="79" t="s">
        <v>2947</v>
      </c>
    </row>
    <row r="593" spans="1:18" x14ac:dyDescent="0.25">
      <c r="A593" s="79">
        <v>2022</v>
      </c>
      <c r="B593" s="79" t="s">
        <v>1921</v>
      </c>
      <c r="C593" s="79">
        <v>210074</v>
      </c>
      <c r="D593">
        <v>210081</v>
      </c>
      <c r="E593" s="83">
        <v>0</v>
      </c>
      <c r="F593" s="83">
        <v>0</v>
      </c>
      <c r="G593" s="83">
        <v>0</v>
      </c>
      <c r="H593" s="83">
        <v>0</v>
      </c>
      <c r="I593" s="79">
        <f t="shared" si="25"/>
        <v>0</v>
      </c>
      <c r="J593" s="82">
        <v>33.645789999999998</v>
      </c>
      <c r="K593" s="64">
        <f t="shared" si="26"/>
        <v>0</v>
      </c>
      <c r="N593" s="64"/>
      <c r="P593" s="81"/>
      <c r="Q593" s="78"/>
      <c r="R593" s="79" t="s">
        <v>2947</v>
      </c>
    </row>
    <row r="594" spans="1:18" x14ac:dyDescent="0.25">
      <c r="A594" s="79">
        <v>2022</v>
      </c>
      <c r="B594" s="79" t="s">
        <v>1921</v>
      </c>
      <c r="C594" s="79">
        <v>210075</v>
      </c>
      <c r="D594">
        <v>210082</v>
      </c>
      <c r="E594" s="83">
        <v>0</v>
      </c>
      <c r="F594" s="83">
        <v>0</v>
      </c>
      <c r="G594" s="83">
        <v>0</v>
      </c>
      <c r="H594" s="83">
        <v>0</v>
      </c>
      <c r="I594" s="79">
        <f t="shared" si="25"/>
        <v>0</v>
      </c>
      <c r="J594" s="82">
        <v>31.645800000000001</v>
      </c>
      <c r="K594" s="64">
        <f t="shared" si="26"/>
        <v>0</v>
      </c>
      <c r="N594" s="64"/>
      <c r="P594" s="81"/>
      <c r="Q594" s="78"/>
      <c r="R594" s="79" t="s">
        <v>2947</v>
      </c>
    </row>
    <row r="595" spans="1:18" x14ac:dyDescent="0.25">
      <c r="A595" s="79">
        <v>2022</v>
      </c>
      <c r="B595" s="79" t="s">
        <v>1921</v>
      </c>
      <c r="C595" s="79">
        <v>210076</v>
      </c>
      <c r="D595">
        <v>210083</v>
      </c>
      <c r="E595" s="83">
        <v>0</v>
      </c>
      <c r="F595" s="83">
        <v>0</v>
      </c>
      <c r="G595" s="83">
        <v>0</v>
      </c>
      <c r="H595" s="83">
        <v>0</v>
      </c>
      <c r="I595" s="79">
        <f t="shared" si="25"/>
        <v>0</v>
      </c>
      <c r="J595" s="82">
        <v>20.518470000000001</v>
      </c>
      <c r="K595" s="64">
        <f t="shared" si="26"/>
        <v>0</v>
      </c>
      <c r="N595" s="64"/>
      <c r="P595" s="81"/>
      <c r="Q595" s="78"/>
      <c r="R595" s="79" t="s">
        <v>2947</v>
      </c>
    </row>
    <row r="596" spans="1:18" x14ac:dyDescent="0.25">
      <c r="A596" s="79">
        <v>2022</v>
      </c>
      <c r="B596" s="79" t="s">
        <v>1921</v>
      </c>
      <c r="C596" s="79">
        <v>210089</v>
      </c>
      <c r="D596">
        <v>210090</v>
      </c>
      <c r="E596" s="83">
        <v>0</v>
      </c>
      <c r="F596" s="83">
        <v>0</v>
      </c>
      <c r="G596" s="83">
        <v>0</v>
      </c>
      <c r="H596" s="83">
        <v>0</v>
      </c>
      <c r="I596" s="79">
        <f t="shared" si="25"/>
        <v>0</v>
      </c>
      <c r="J596" s="82">
        <v>29.64575</v>
      </c>
      <c r="K596" s="64">
        <f t="shared" si="26"/>
        <v>0</v>
      </c>
      <c r="N596" s="64"/>
      <c r="P596" s="81"/>
      <c r="Q596" s="78"/>
      <c r="R596" s="79" t="s">
        <v>2947</v>
      </c>
    </row>
    <row r="597" spans="1:18" x14ac:dyDescent="0.25">
      <c r="A597" s="79">
        <v>2022</v>
      </c>
      <c r="B597" s="79" t="s">
        <v>1921</v>
      </c>
      <c r="C597" s="79">
        <v>210091</v>
      </c>
      <c r="D597">
        <v>210092</v>
      </c>
      <c r="E597" s="83">
        <v>0</v>
      </c>
      <c r="F597" s="83">
        <v>0</v>
      </c>
      <c r="G597" s="83">
        <v>0</v>
      </c>
      <c r="H597" s="83">
        <v>0</v>
      </c>
      <c r="I597" s="79">
        <f t="shared" si="25"/>
        <v>0</v>
      </c>
      <c r="J597" s="82">
        <v>20.518470000000001</v>
      </c>
      <c r="K597" s="64">
        <f t="shared" si="26"/>
        <v>0</v>
      </c>
      <c r="N597" s="64"/>
      <c r="P597" s="81"/>
      <c r="Q597" s="78"/>
      <c r="R597" s="79" t="s">
        <v>2947</v>
      </c>
    </row>
    <row r="598" spans="1:18" x14ac:dyDescent="0.25">
      <c r="A598" s="79">
        <v>2022</v>
      </c>
      <c r="B598" s="79" t="s">
        <v>1921</v>
      </c>
      <c r="C598" s="79">
        <v>210101</v>
      </c>
      <c r="D598">
        <v>210102</v>
      </c>
      <c r="E598" s="83">
        <v>0</v>
      </c>
      <c r="F598" s="83">
        <v>0</v>
      </c>
      <c r="G598" s="83">
        <v>0</v>
      </c>
      <c r="H598" s="83">
        <v>0</v>
      </c>
      <c r="I598" s="79">
        <f t="shared" si="25"/>
        <v>0</v>
      </c>
      <c r="J598" s="82">
        <v>29.64575</v>
      </c>
      <c r="K598" s="64">
        <f t="shared" si="26"/>
        <v>0</v>
      </c>
      <c r="N598" s="64"/>
      <c r="P598" s="81"/>
      <c r="Q598" s="78"/>
      <c r="R598" s="79" t="s">
        <v>2947</v>
      </c>
    </row>
    <row r="599" spans="1:18" x14ac:dyDescent="0.25">
      <c r="A599" s="79">
        <v>2022</v>
      </c>
      <c r="B599" s="79" t="s">
        <v>1921</v>
      </c>
      <c r="C599" s="79">
        <v>210103</v>
      </c>
      <c r="D599">
        <v>210104</v>
      </c>
      <c r="E599" s="83">
        <v>0</v>
      </c>
      <c r="F599" s="83">
        <v>0</v>
      </c>
      <c r="G599" s="83">
        <v>0</v>
      </c>
      <c r="H599" s="83">
        <v>0</v>
      </c>
      <c r="I599" s="79">
        <f t="shared" si="25"/>
        <v>0</v>
      </c>
      <c r="J599" s="82">
        <v>20.518470000000001</v>
      </c>
      <c r="K599" s="64">
        <f t="shared" si="26"/>
        <v>0</v>
      </c>
      <c r="N599" s="64"/>
      <c r="P599" s="81"/>
      <c r="Q599" s="78"/>
      <c r="R599" s="79" t="s">
        <v>2947</v>
      </c>
    </row>
    <row r="600" spans="1:18" x14ac:dyDescent="0.25">
      <c r="A600" s="79">
        <v>2022</v>
      </c>
      <c r="B600" s="79" t="s">
        <v>1921</v>
      </c>
      <c r="C600" s="79">
        <v>210126</v>
      </c>
      <c r="D600">
        <v>210127</v>
      </c>
      <c r="E600" s="83">
        <v>0</v>
      </c>
      <c r="F600" s="83">
        <v>0</v>
      </c>
      <c r="G600" s="83">
        <v>0</v>
      </c>
      <c r="H600" s="83">
        <v>0</v>
      </c>
      <c r="I600" s="79">
        <f t="shared" si="25"/>
        <v>0</v>
      </c>
      <c r="J600" s="82">
        <v>29.64575</v>
      </c>
      <c r="K600" s="64">
        <f t="shared" si="26"/>
        <v>0</v>
      </c>
      <c r="N600" s="64"/>
      <c r="P600" s="81"/>
      <c r="Q600" s="78"/>
      <c r="R600" s="79" t="s">
        <v>2947</v>
      </c>
    </row>
    <row r="601" spans="1:18" x14ac:dyDescent="0.25">
      <c r="A601" s="79">
        <v>2022</v>
      </c>
      <c r="B601" s="79" t="s">
        <v>1921</v>
      </c>
      <c r="C601" s="79">
        <v>210128</v>
      </c>
      <c r="D601">
        <v>210129</v>
      </c>
      <c r="E601" s="83">
        <v>0</v>
      </c>
      <c r="F601" s="83">
        <v>0</v>
      </c>
      <c r="G601" s="83">
        <v>0</v>
      </c>
      <c r="H601" s="83">
        <v>0</v>
      </c>
      <c r="I601" s="79">
        <f t="shared" si="25"/>
        <v>0</v>
      </c>
      <c r="J601" s="82">
        <v>29.64575</v>
      </c>
      <c r="K601" s="64">
        <f t="shared" si="26"/>
        <v>0</v>
      </c>
      <c r="N601" s="64"/>
      <c r="P601" s="81"/>
      <c r="Q601" s="78"/>
      <c r="R601" s="79" t="s">
        <v>2947</v>
      </c>
    </row>
    <row r="602" spans="1:18" x14ac:dyDescent="0.25">
      <c r="A602" s="79">
        <v>2022</v>
      </c>
      <c r="B602" s="79" t="s">
        <v>1921</v>
      </c>
      <c r="C602" s="79">
        <v>210132</v>
      </c>
      <c r="D602">
        <v>210133</v>
      </c>
      <c r="E602" s="83">
        <v>0</v>
      </c>
      <c r="F602" s="83">
        <v>0</v>
      </c>
      <c r="G602" s="83">
        <v>0</v>
      </c>
      <c r="H602" s="83">
        <v>0</v>
      </c>
      <c r="I602" s="79">
        <f t="shared" si="25"/>
        <v>0</v>
      </c>
      <c r="J602" s="82">
        <v>29.64575</v>
      </c>
      <c r="K602" s="64">
        <f t="shared" si="26"/>
        <v>0</v>
      </c>
      <c r="N602" s="64"/>
      <c r="P602" s="81"/>
      <c r="Q602" s="78"/>
      <c r="R602" s="79" t="s">
        <v>2947</v>
      </c>
    </row>
    <row r="603" spans="1:18" x14ac:dyDescent="0.25">
      <c r="A603" s="79">
        <v>2022</v>
      </c>
      <c r="B603" s="79" t="s">
        <v>1921</v>
      </c>
      <c r="C603" s="79">
        <v>210136</v>
      </c>
      <c r="D603">
        <v>210137</v>
      </c>
      <c r="E603" s="83">
        <v>0</v>
      </c>
      <c r="F603" s="83">
        <v>0</v>
      </c>
      <c r="G603" s="83">
        <v>0</v>
      </c>
      <c r="H603" s="83">
        <v>0</v>
      </c>
      <c r="I603" s="79">
        <f t="shared" si="25"/>
        <v>0</v>
      </c>
      <c r="J603" s="82">
        <v>29.64575</v>
      </c>
      <c r="K603" s="64">
        <f t="shared" si="26"/>
        <v>0</v>
      </c>
      <c r="N603" s="64"/>
      <c r="P603" s="81"/>
      <c r="Q603" s="78"/>
      <c r="R603" s="79" t="s">
        <v>2947</v>
      </c>
    </row>
    <row r="604" spans="1:18" x14ac:dyDescent="0.25">
      <c r="A604" s="79">
        <v>2022</v>
      </c>
      <c r="B604" s="79" t="s">
        <v>1921</v>
      </c>
      <c r="C604" s="79">
        <v>210138</v>
      </c>
      <c r="D604">
        <v>210139</v>
      </c>
      <c r="E604" s="83">
        <v>0</v>
      </c>
      <c r="F604" s="83">
        <v>0</v>
      </c>
      <c r="G604" s="83">
        <v>0</v>
      </c>
      <c r="H604" s="83">
        <v>0</v>
      </c>
      <c r="I604" s="79">
        <f t="shared" si="25"/>
        <v>0</v>
      </c>
      <c r="J604" s="82">
        <v>29.64575</v>
      </c>
      <c r="K604" s="64">
        <f t="shared" si="26"/>
        <v>0</v>
      </c>
      <c r="N604" s="64"/>
      <c r="P604" s="81"/>
      <c r="Q604" s="78"/>
      <c r="R604" s="79" t="s">
        <v>2947</v>
      </c>
    </row>
    <row r="605" spans="1:18" x14ac:dyDescent="0.25">
      <c r="A605" s="79">
        <v>2022</v>
      </c>
      <c r="B605" s="79" t="s">
        <v>1921</v>
      </c>
      <c r="C605" s="79">
        <v>210140</v>
      </c>
      <c r="D605">
        <v>210141</v>
      </c>
      <c r="E605" s="83">
        <v>0</v>
      </c>
      <c r="F605" s="83">
        <v>0</v>
      </c>
      <c r="G605" s="83">
        <v>0</v>
      </c>
      <c r="H605" s="83">
        <v>0</v>
      </c>
      <c r="I605" s="79">
        <f t="shared" si="25"/>
        <v>0</v>
      </c>
      <c r="J605" s="82">
        <v>29.64575</v>
      </c>
      <c r="K605" s="64">
        <f t="shared" si="26"/>
        <v>0</v>
      </c>
      <c r="N605" s="64"/>
      <c r="P605" s="81"/>
      <c r="Q605" s="78"/>
      <c r="R605" s="79" t="s">
        <v>2947</v>
      </c>
    </row>
    <row r="606" spans="1:18" x14ac:dyDescent="0.25">
      <c r="A606" s="79">
        <v>2022</v>
      </c>
      <c r="B606" s="79" t="s">
        <v>1921</v>
      </c>
      <c r="C606" s="79">
        <v>210142</v>
      </c>
      <c r="D606">
        <v>210143</v>
      </c>
      <c r="E606" s="83">
        <v>0</v>
      </c>
      <c r="F606" s="83">
        <v>0</v>
      </c>
      <c r="G606" s="83">
        <v>0</v>
      </c>
      <c r="H606" s="83">
        <v>0</v>
      </c>
      <c r="I606" s="79">
        <f t="shared" si="25"/>
        <v>0</v>
      </c>
      <c r="J606" s="82">
        <v>29.64575</v>
      </c>
      <c r="K606" s="64">
        <f t="shared" si="26"/>
        <v>0</v>
      </c>
      <c r="N606" s="64"/>
      <c r="P606" s="81"/>
      <c r="Q606" s="78"/>
      <c r="R606" s="79" t="s">
        <v>2947</v>
      </c>
    </row>
    <row r="607" spans="1:18" x14ac:dyDescent="0.25">
      <c r="A607" s="79">
        <v>2022</v>
      </c>
      <c r="B607" s="79" t="s">
        <v>1921</v>
      </c>
      <c r="C607" s="79">
        <v>210144</v>
      </c>
      <c r="D607">
        <v>210145</v>
      </c>
      <c r="E607" s="83">
        <v>0</v>
      </c>
      <c r="F607" s="83">
        <v>0</v>
      </c>
      <c r="G607" s="83">
        <v>0</v>
      </c>
      <c r="H607" s="83">
        <v>0</v>
      </c>
      <c r="I607" s="79">
        <f t="shared" si="25"/>
        <v>0</v>
      </c>
      <c r="J607" s="82">
        <v>29.64575</v>
      </c>
      <c r="K607" s="64">
        <f t="shared" si="26"/>
        <v>0</v>
      </c>
      <c r="N607" s="64"/>
      <c r="P607" s="81"/>
      <c r="Q607" s="78"/>
      <c r="R607" s="79" t="s">
        <v>2947</v>
      </c>
    </row>
    <row r="608" spans="1:18" x14ac:dyDescent="0.25">
      <c r="A608" s="79">
        <v>2022</v>
      </c>
      <c r="B608" s="79" t="s">
        <v>1921</v>
      </c>
      <c r="C608" s="79">
        <v>210146</v>
      </c>
      <c r="D608">
        <v>210147</v>
      </c>
      <c r="E608" s="83">
        <v>0</v>
      </c>
      <c r="F608" s="83">
        <v>0</v>
      </c>
      <c r="G608" s="83">
        <v>0</v>
      </c>
      <c r="H608" s="83">
        <v>0</v>
      </c>
      <c r="I608" s="79">
        <f t="shared" si="25"/>
        <v>0</v>
      </c>
      <c r="J608" s="82">
        <v>29.64575</v>
      </c>
      <c r="K608" s="64">
        <f t="shared" si="26"/>
        <v>0</v>
      </c>
      <c r="N608" s="64"/>
      <c r="P608" s="81"/>
      <c r="Q608" s="78"/>
      <c r="R608" s="79" t="s">
        <v>2947</v>
      </c>
    </row>
    <row r="609" spans="1:18" x14ac:dyDescent="0.25">
      <c r="A609" s="79">
        <v>2022</v>
      </c>
      <c r="B609" s="79" t="s">
        <v>1921</v>
      </c>
      <c r="C609" s="79">
        <v>210148</v>
      </c>
      <c r="D609">
        <v>210149</v>
      </c>
      <c r="E609" s="83">
        <v>0</v>
      </c>
      <c r="F609" s="83">
        <v>0</v>
      </c>
      <c r="G609" s="83">
        <v>0</v>
      </c>
      <c r="H609" s="83">
        <v>0</v>
      </c>
      <c r="I609" s="79">
        <f t="shared" si="25"/>
        <v>0</v>
      </c>
      <c r="J609" s="82">
        <v>29.64575</v>
      </c>
      <c r="K609" s="64">
        <f t="shared" si="26"/>
        <v>0</v>
      </c>
      <c r="N609" s="64"/>
      <c r="P609" s="81"/>
      <c r="Q609" s="78"/>
      <c r="R609" s="79" t="s">
        <v>2947</v>
      </c>
    </row>
    <row r="610" spans="1:18" x14ac:dyDescent="0.25">
      <c r="A610" s="79">
        <v>2022</v>
      </c>
      <c r="B610" s="79" t="s">
        <v>1921</v>
      </c>
      <c r="C610" s="79">
        <v>210150</v>
      </c>
      <c r="D610">
        <v>210151</v>
      </c>
      <c r="E610" s="83">
        <v>0</v>
      </c>
      <c r="F610" s="83">
        <v>0</v>
      </c>
      <c r="G610" s="83">
        <v>0</v>
      </c>
      <c r="H610" s="83">
        <v>0</v>
      </c>
      <c r="I610" s="79">
        <f t="shared" si="25"/>
        <v>0</v>
      </c>
      <c r="J610" s="82">
        <v>29.64575</v>
      </c>
      <c r="K610" s="64">
        <f t="shared" si="26"/>
        <v>0</v>
      </c>
      <c r="N610" s="64"/>
      <c r="P610" s="81"/>
      <c r="Q610" s="78"/>
      <c r="R610" s="79" t="s">
        <v>2947</v>
      </c>
    </row>
    <row r="611" spans="1:18" x14ac:dyDescent="0.25">
      <c r="A611" s="79">
        <v>2022</v>
      </c>
      <c r="B611" s="79" t="s">
        <v>1921</v>
      </c>
      <c r="C611" s="79">
        <v>210152</v>
      </c>
      <c r="D611">
        <v>210153</v>
      </c>
      <c r="E611" s="83">
        <v>0</v>
      </c>
      <c r="F611" s="83">
        <v>0</v>
      </c>
      <c r="G611" s="83">
        <v>0</v>
      </c>
      <c r="H611" s="83">
        <v>0</v>
      </c>
      <c r="I611" s="79">
        <f t="shared" si="25"/>
        <v>0</v>
      </c>
      <c r="J611" s="82">
        <v>29.64575</v>
      </c>
      <c r="K611" s="64">
        <f t="shared" si="26"/>
        <v>0</v>
      </c>
      <c r="N611" s="64"/>
      <c r="P611" s="81"/>
      <c r="Q611" s="78"/>
      <c r="R611" s="79" t="s">
        <v>2947</v>
      </c>
    </row>
    <row r="612" spans="1:18" x14ac:dyDescent="0.25">
      <c r="A612" s="79">
        <v>2022</v>
      </c>
      <c r="B612" s="79" t="s">
        <v>1921</v>
      </c>
      <c r="C612" s="79">
        <v>210154</v>
      </c>
      <c r="D612">
        <v>210155</v>
      </c>
      <c r="E612" s="83">
        <v>0</v>
      </c>
      <c r="F612" s="83">
        <v>0</v>
      </c>
      <c r="G612" s="83">
        <v>0</v>
      </c>
      <c r="H612" s="83">
        <v>0</v>
      </c>
      <c r="I612" s="79">
        <f t="shared" si="25"/>
        <v>0</v>
      </c>
      <c r="J612" s="82">
        <v>29.64575</v>
      </c>
      <c r="K612" s="64">
        <f t="shared" si="26"/>
        <v>0</v>
      </c>
      <c r="N612" s="64"/>
      <c r="P612" s="81"/>
      <c r="Q612" s="78"/>
      <c r="R612" s="79" t="s">
        <v>2947</v>
      </c>
    </row>
    <row r="613" spans="1:18" x14ac:dyDescent="0.25">
      <c r="A613" s="79">
        <v>2022</v>
      </c>
      <c r="B613" s="79" t="s">
        <v>1921</v>
      </c>
      <c r="C613" s="79">
        <v>210156</v>
      </c>
      <c r="D613">
        <v>210158</v>
      </c>
      <c r="E613" s="83">
        <v>0</v>
      </c>
      <c r="F613" s="83">
        <v>0</v>
      </c>
      <c r="G613" s="83">
        <v>0</v>
      </c>
      <c r="H613" s="83">
        <v>0</v>
      </c>
      <c r="I613" s="79">
        <f t="shared" si="25"/>
        <v>0</v>
      </c>
      <c r="J613" s="82">
        <v>29.64575</v>
      </c>
      <c r="K613" s="64">
        <f t="shared" si="26"/>
        <v>0</v>
      </c>
      <c r="N613" s="64"/>
      <c r="P613" s="81"/>
      <c r="Q613" s="78"/>
      <c r="R613" s="79" t="s">
        <v>2947</v>
      </c>
    </row>
    <row r="614" spans="1:18" x14ac:dyDescent="0.25">
      <c r="A614" s="79">
        <v>2022</v>
      </c>
      <c r="B614" s="79" t="s">
        <v>1921</v>
      </c>
      <c r="C614" s="79">
        <v>210160</v>
      </c>
      <c r="D614">
        <v>210161</v>
      </c>
      <c r="E614" s="83">
        <v>0</v>
      </c>
      <c r="F614" s="83">
        <v>0</v>
      </c>
      <c r="G614" s="83">
        <v>0</v>
      </c>
      <c r="H614" s="83">
        <v>0</v>
      </c>
      <c r="I614" s="79">
        <f t="shared" si="25"/>
        <v>0</v>
      </c>
      <c r="J614" s="82">
        <v>29.64575</v>
      </c>
      <c r="K614" s="64">
        <f t="shared" si="26"/>
        <v>0</v>
      </c>
      <c r="N614" s="64"/>
      <c r="P614" s="81"/>
      <c r="Q614" s="78"/>
      <c r="R614" s="79" t="s">
        <v>2947</v>
      </c>
    </row>
    <row r="615" spans="1:18" x14ac:dyDescent="0.25">
      <c r="A615" s="79">
        <v>2022</v>
      </c>
      <c r="B615" s="79" t="s">
        <v>1921</v>
      </c>
      <c r="C615" s="79">
        <v>210162</v>
      </c>
      <c r="D615">
        <v>210163</v>
      </c>
      <c r="E615" s="83">
        <v>0</v>
      </c>
      <c r="F615" s="83">
        <v>0</v>
      </c>
      <c r="G615" s="83">
        <v>0</v>
      </c>
      <c r="H615" s="83">
        <v>0</v>
      </c>
      <c r="I615" s="79">
        <f t="shared" si="25"/>
        <v>0</v>
      </c>
      <c r="J615" s="82">
        <v>29.64575</v>
      </c>
      <c r="K615" s="64">
        <f t="shared" si="26"/>
        <v>0</v>
      </c>
      <c r="N615" s="64"/>
      <c r="P615" s="81"/>
      <c r="Q615" s="78"/>
      <c r="R615" s="79" t="s">
        <v>2947</v>
      </c>
    </row>
    <row r="616" spans="1:18" x14ac:dyDescent="0.25">
      <c r="A616" s="79">
        <v>2022</v>
      </c>
      <c r="B616" s="79" t="s">
        <v>1921</v>
      </c>
      <c r="C616" s="79">
        <v>210164</v>
      </c>
      <c r="D616">
        <v>210165</v>
      </c>
      <c r="E616" s="83">
        <v>0</v>
      </c>
      <c r="F616" s="83">
        <v>0</v>
      </c>
      <c r="G616" s="83">
        <v>0</v>
      </c>
      <c r="H616" s="83">
        <v>0</v>
      </c>
      <c r="I616" s="79">
        <f t="shared" si="25"/>
        <v>0</v>
      </c>
      <c r="J616" s="82">
        <v>29.64575</v>
      </c>
      <c r="K616" s="64">
        <f t="shared" si="26"/>
        <v>0</v>
      </c>
      <c r="N616" s="64"/>
      <c r="P616" s="81"/>
      <c r="Q616" s="78"/>
      <c r="R616" s="79" t="s">
        <v>2947</v>
      </c>
    </row>
    <row r="617" spans="1:18" x14ac:dyDescent="0.25">
      <c r="A617" s="79">
        <v>2022</v>
      </c>
      <c r="B617" s="79" t="s">
        <v>1921</v>
      </c>
      <c r="C617" s="79">
        <v>210166</v>
      </c>
      <c r="D617">
        <v>210167</v>
      </c>
      <c r="E617" s="83">
        <v>0</v>
      </c>
      <c r="F617" s="83">
        <v>0</v>
      </c>
      <c r="G617" s="83">
        <v>0</v>
      </c>
      <c r="H617" s="83">
        <v>0</v>
      </c>
      <c r="I617" s="79">
        <f t="shared" si="25"/>
        <v>0</v>
      </c>
      <c r="J617" s="82">
        <v>31.645800000000001</v>
      </c>
      <c r="K617" s="64">
        <f t="shared" si="26"/>
        <v>0</v>
      </c>
      <c r="N617" s="64"/>
      <c r="P617" s="81"/>
      <c r="Q617" s="78"/>
      <c r="R617" s="79" t="s">
        <v>2947</v>
      </c>
    </row>
    <row r="618" spans="1:18" x14ac:dyDescent="0.25">
      <c r="A618" s="79">
        <v>2022</v>
      </c>
      <c r="B618" s="79" t="s">
        <v>1921</v>
      </c>
      <c r="C618" s="79">
        <v>210168</v>
      </c>
      <c r="D618">
        <v>210169</v>
      </c>
      <c r="E618" s="83">
        <v>0</v>
      </c>
      <c r="F618" s="83">
        <v>0</v>
      </c>
      <c r="G618" s="83">
        <v>0</v>
      </c>
      <c r="H618" s="83">
        <v>0</v>
      </c>
      <c r="I618" s="79">
        <f t="shared" si="25"/>
        <v>0</v>
      </c>
      <c r="J618" s="82">
        <v>29.64575</v>
      </c>
      <c r="K618" s="64">
        <f t="shared" si="26"/>
        <v>0</v>
      </c>
      <c r="N618" s="64"/>
      <c r="P618" s="81"/>
      <c r="Q618" s="78"/>
      <c r="R618" s="79" t="s">
        <v>2947</v>
      </c>
    </row>
    <row r="619" spans="1:18" x14ac:dyDescent="0.25">
      <c r="A619" s="79">
        <v>2022</v>
      </c>
      <c r="B619" s="79" t="s">
        <v>1921</v>
      </c>
      <c r="C619" s="79">
        <v>210170</v>
      </c>
      <c r="D619">
        <v>210171</v>
      </c>
      <c r="E619" s="83">
        <v>0</v>
      </c>
      <c r="F619" s="83">
        <v>0</v>
      </c>
      <c r="G619" s="83">
        <v>0</v>
      </c>
      <c r="H619" s="83">
        <v>0</v>
      </c>
      <c r="I619" s="79">
        <f t="shared" si="25"/>
        <v>0</v>
      </c>
      <c r="J619" s="82">
        <v>20.518470000000001</v>
      </c>
      <c r="K619" s="64">
        <f t="shared" si="26"/>
        <v>0</v>
      </c>
      <c r="N619" s="64"/>
      <c r="P619" s="81"/>
      <c r="Q619" s="78"/>
      <c r="R619" s="79" t="s">
        <v>2947</v>
      </c>
    </row>
    <row r="620" spans="1:18" x14ac:dyDescent="0.25">
      <c r="A620" s="79">
        <v>2022</v>
      </c>
      <c r="B620" s="79" t="s">
        <v>1921</v>
      </c>
      <c r="C620" s="79">
        <v>210172</v>
      </c>
      <c r="D620">
        <v>210173</v>
      </c>
      <c r="E620" s="83">
        <v>0</v>
      </c>
      <c r="F620" s="83">
        <v>0</v>
      </c>
      <c r="G620" s="83">
        <v>0</v>
      </c>
      <c r="H620" s="83">
        <v>0</v>
      </c>
      <c r="I620" s="79">
        <f t="shared" si="25"/>
        <v>0</v>
      </c>
      <c r="J620" s="82">
        <v>29.64575</v>
      </c>
      <c r="K620" s="64">
        <f t="shared" si="26"/>
        <v>0</v>
      </c>
      <c r="N620" s="64"/>
      <c r="P620" s="81"/>
      <c r="Q620" s="78"/>
      <c r="R620" s="79" t="s">
        <v>2947</v>
      </c>
    </row>
    <row r="621" spans="1:18" x14ac:dyDescent="0.25">
      <c r="A621" s="79">
        <v>2022</v>
      </c>
      <c r="B621" s="79" t="s">
        <v>1921</v>
      </c>
      <c r="C621" s="79">
        <v>210180</v>
      </c>
      <c r="D621">
        <v>210181</v>
      </c>
      <c r="E621" s="83">
        <v>0</v>
      </c>
      <c r="F621" s="83">
        <v>0</v>
      </c>
      <c r="G621" s="83">
        <v>0</v>
      </c>
      <c r="H621" s="83">
        <v>0</v>
      </c>
      <c r="I621" s="79">
        <f t="shared" si="25"/>
        <v>0</v>
      </c>
      <c r="J621" s="82">
        <v>29.64575</v>
      </c>
      <c r="K621" s="64">
        <f t="shared" si="26"/>
        <v>0</v>
      </c>
      <c r="N621" s="64"/>
      <c r="P621" s="81"/>
      <c r="Q621" s="78"/>
      <c r="R621" s="79" t="s">
        <v>2947</v>
      </c>
    </row>
    <row r="622" spans="1:18" x14ac:dyDescent="0.25">
      <c r="A622" s="79">
        <v>2022</v>
      </c>
      <c r="B622" s="79" t="s">
        <v>1921</v>
      </c>
      <c r="C622" s="79">
        <v>210182</v>
      </c>
      <c r="D622">
        <v>210183</v>
      </c>
      <c r="E622" s="83">
        <v>0</v>
      </c>
      <c r="F622" s="83">
        <v>0</v>
      </c>
      <c r="G622" s="83">
        <v>0</v>
      </c>
      <c r="H622" s="83">
        <v>0</v>
      </c>
      <c r="I622" s="79">
        <f t="shared" si="25"/>
        <v>0</v>
      </c>
      <c r="J622" s="82">
        <v>29.64575</v>
      </c>
      <c r="K622" s="64">
        <f t="shared" si="26"/>
        <v>0</v>
      </c>
      <c r="N622" s="64"/>
      <c r="P622" s="81"/>
      <c r="Q622" s="78"/>
      <c r="R622" s="79" t="s">
        <v>2947</v>
      </c>
    </row>
    <row r="623" spans="1:18" x14ac:dyDescent="0.25">
      <c r="A623" s="79">
        <v>2022</v>
      </c>
      <c r="B623" s="79" t="s">
        <v>1921</v>
      </c>
      <c r="C623" s="79">
        <v>210184</v>
      </c>
      <c r="D623">
        <v>210185</v>
      </c>
      <c r="E623" s="83">
        <v>0</v>
      </c>
      <c r="F623" s="83">
        <v>0</v>
      </c>
      <c r="G623" s="83">
        <v>0</v>
      </c>
      <c r="H623" s="83">
        <v>0</v>
      </c>
      <c r="I623" s="79">
        <f t="shared" si="25"/>
        <v>0</v>
      </c>
      <c r="J623" s="82">
        <v>20.518470000000001</v>
      </c>
      <c r="K623" s="64">
        <f t="shared" si="26"/>
        <v>0</v>
      </c>
      <c r="N623" s="64"/>
      <c r="P623" s="81"/>
      <c r="Q623" s="78"/>
      <c r="R623" s="79" t="s">
        <v>2947</v>
      </c>
    </row>
    <row r="624" spans="1:18" x14ac:dyDescent="0.25">
      <c r="A624" s="79">
        <v>2022</v>
      </c>
      <c r="B624" s="79" t="s">
        <v>1577</v>
      </c>
      <c r="C624" s="79">
        <v>220103</v>
      </c>
      <c r="D624">
        <v>220091</v>
      </c>
      <c r="E624" s="83">
        <v>134849</v>
      </c>
      <c r="F624" s="83">
        <v>541601</v>
      </c>
      <c r="G624" s="83">
        <v>134849</v>
      </c>
      <c r="H624" s="83">
        <v>541601</v>
      </c>
      <c r="I624" s="79">
        <f t="shared" si="25"/>
        <v>0</v>
      </c>
      <c r="J624" s="82">
        <v>33.49888</v>
      </c>
      <c r="K624" s="64">
        <f t="shared" si="26"/>
        <v>0</v>
      </c>
      <c r="N624" s="64"/>
      <c r="P624" s="81"/>
      <c r="Q624" s="78"/>
      <c r="R624" s="79" t="s">
        <v>2947</v>
      </c>
    </row>
    <row r="625" spans="1:18" x14ac:dyDescent="0.25">
      <c r="A625" s="79">
        <v>2022</v>
      </c>
      <c r="B625" s="79" t="s">
        <v>1577</v>
      </c>
      <c r="C625" s="79">
        <v>220104</v>
      </c>
      <c r="D625">
        <v>220121</v>
      </c>
      <c r="E625" s="83">
        <v>0</v>
      </c>
      <c r="F625" s="83">
        <v>0</v>
      </c>
      <c r="G625" s="83">
        <v>0</v>
      </c>
      <c r="H625" s="83">
        <v>0</v>
      </c>
      <c r="I625" s="79">
        <f t="shared" si="25"/>
        <v>0</v>
      </c>
      <c r="J625" s="82">
        <v>19.957339999999999</v>
      </c>
      <c r="K625" s="64">
        <f t="shared" si="26"/>
        <v>0</v>
      </c>
      <c r="N625" s="64"/>
      <c r="P625" s="81"/>
      <c r="Q625" s="78"/>
      <c r="R625" s="79" t="s">
        <v>2947</v>
      </c>
    </row>
    <row r="626" spans="1:18" x14ac:dyDescent="0.25">
      <c r="A626" s="79">
        <v>2022</v>
      </c>
      <c r="B626" s="79" t="s">
        <v>1577</v>
      </c>
      <c r="C626" s="79">
        <v>220126</v>
      </c>
      <c r="D626">
        <v>220127</v>
      </c>
      <c r="E626" s="83">
        <v>2101</v>
      </c>
      <c r="F626" s="83">
        <v>0</v>
      </c>
      <c r="G626" s="83">
        <v>2101</v>
      </c>
      <c r="H626" s="83">
        <v>0</v>
      </c>
      <c r="I626" s="79">
        <f t="shared" si="25"/>
        <v>0</v>
      </c>
      <c r="J626" s="82">
        <v>33.49888</v>
      </c>
      <c r="K626" s="64">
        <f t="shared" si="26"/>
        <v>0</v>
      </c>
      <c r="N626" s="64"/>
      <c r="P626" s="81"/>
      <c r="Q626" s="78"/>
      <c r="R626" s="79" t="s">
        <v>2947</v>
      </c>
    </row>
    <row r="627" spans="1:18" x14ac:dyDescent="0.25">
      <c r="A627" s="79">
        <v>2022</v>
      </c>
      <c r="B627" s="79" t="s">
        <v>1577</v>
      </c>
      <c r="C627" s="79">
        <v>220136</v>
      </c>
      <c r="D627">
        <v>220137</v>
      </c>
      <c r="E627" s="83">
        <v>0</v>
      </c>
      <c r="F627" s="83">
        <v>0</v>
      </c>
      <c r="G627" s="83">
        <v>0</v>
      </c>
      <c r="H627" s="83">
        <v>0</v>
      </c>
      <c r="I627" s="79">
        <f t="shared" si="25"/>
        <v>0</v>
      </c>
      <c r="J627" s="82">
        <v>19.957339999999999</v>
      </c>
      <c r="K627" s="64">
        <f t="shared" si="26"/>
        <v>0</v>
      </c>
      <c r="N627" s="64"/>
      <c r="P627" s="81"/>
      <c r="Q627" s="78"/>
      <c r="R627" s="79" t="s">
        <v>2947</v>
      </c>
    </row>
    <row r="628" spans="1:18" x14ac:dyDescent="0.25">
      <c r="A628" s="79">
        <v>2022</v>
      </c>
      <c r="B628" s="79" t="s">
        <v>1267</v>
      </c>
      <c r="C628" s="79">
        <v>220095</v>
      </c>
      <c r="D628">
        <v>220096</v>
      </c>
      <c r="E628" s="83">
        <v>0</v>
      </c>
      <c r="F628" s="83">
        <v>0</v>
      </c>
      <c r="G628" s="83">
        <v>0</v>
      </c>
      <c r="H628" s="83">
        <v>0</v>
      </c>
      <c r="I628" s="79">
        <f t="shared" si="25"/>
        <v>0</v>
      </c>
      <c r="J628" s="82">
        <v>28.907589999999999</v>
      </c>
      <c r="K628" s="64">
        <f t="shared" si="26"/>
        <v>0</v>
      </c>
      <c r="N628" s="64"/>
      <c r="P628" s="81"/>
      <c r="Q628" s="78"/>
      <c r="R628" s="79" t="s">
        <v>2947</v>
      </c>
    </row>
    <row r="629" spans="1:18" x14ac:dyDescent="0.25">
      <c r="A629" s="79">
        <v>2022</v>
      </c>
      <c r="B629" s="79" t="s">
        <v>1267</v>
      </c>
      <c r="C629" s="79">
        <v>220097</v>
      </c>
      <c r="D629">
        <v>220120</v>
      </c>
      <c r="E629" s="83">
        <v>0</v>
      </c>
      <c r="F629" s="83">
        <v>0</v>
      </c>
      <c r="G629" s="83">
        <v>0</v>
      </c>
      <c r="H629" s="83">
        <v>0</v>
      </c>
      <c r="I629" s="79">
        <f t="shared" si="25"/>
        <v>0</v>
      </c>
      <c r="J629" s="82">
        <v>19.273250000000001</v>
      </c>
      <c r="K629" s="64">
        <f t="shared" si="26"/>
        <v>0</v>
      </c>
      <c r="N629" s="64"/>
      <c r="P629" s="81"/>
      <c r="Q629" s="78"/>
      <c r="R629" s="79" t="s">
        <v>2947</v>
      </c>
    </row>
    <row r="630" spans="1:18" x14ac:dyDescent="0.25">
      <c r="A630" s="79">
        <v>2022</v>
      </c>
      <c r="B630" s="79" t="s">
        <v>1267</v>
      </c>
      <c r="C630" s="79">
        <v>220191</v>
      </c>
      <c r="D630">
        <v>220192</v>
      </c>
      <c r="E630" s="83">
        <v>0</v>
      </c>
      <c r="F630" s="83">
        <v>0</v>
      </c>
      <c r="G630" s="83">
        <v>0</v>
      </c>
      <c r="H630" s="83">
        <v>0</v>
      </c>
      <c r="I630" s="79">
        <f t="shared" si="25"/>
        <v>0</v>
      </c>
      <c r="J630" s="82">
        <v>28.907589999999999</v>
      </c>
      <c r="K630" s="64">
        <f t="shared" si="26"/>
        <v>0</v>
      </c>
      <c r="N630" s="64"/>
      <c r="P630" s="81"/>
      <c r="Q630" s="78"/>
      <c r="R630" s="79" t="s">
        <v>2947</v>
      </c>
    </row>
    <row r="631" spans="1:18" x14ac:dyDescent="0.25">
      <c r="A631" s="79">
        <v>2022</v>
      </c>
      <c r="B631" s="79" t="s">
        <v>1667</v>
      </c>
      <c r="C631" s="79">
        <v>220108</v>
      </c>
      <c r="D631">
        <v>220094</v>
      </c>
      <c r="E631" s="83">
        <v>0</v>
      </c>
      <c r="F631" s="83">
        <v>0</v>
      </c>
      <c r="G631" s="83">
        <v>0</v>
      </c>
      <c r="H631" s="83">
        <v>0</v>
      </c>
      <c r="I631" s="79">
        <f t="shared" si="25"/>
        <v>0</v>
      </c>
      <c r="J631" s="82">
        <v>29.01981</v>
      </c>
      <c r="K631" s="64">
        <f t="shared" si="26"/>
        <v>0</v>
      </c>
      <c r="N631" s="64"/>
      <c r="P631" s="81"/>
      <c r="Q631" s="78"/>
      <c r="R631" s="79" t="s">
        <v>2947</v>
      </c>
    </row>
    <row r="632" spans="1:18" x14ac:dyDescent="0.25">
      <c r="A632" s="79">
        <v>2022</v>
      </c>
      <c r="B632" s="79" t="s">
        <v>1667</v>
      </c>
      <c r="C632" s="79">
        <v>220115</v>
      </c>
      <c r="D632">
        <v>220116</v>
      </c>
      <c r="E632" s="83">
        <v>0</v>
      </c>
      <c r="F632" s="83">
        <v>0</v>
      </c>
      <c r="G632" s="83">
        <v>0</v>
      </c>
      <c r="H632" s="83">
        <v>0</v>
      </c>
      <c r="I632" s="79">
        <f t="shared" si="25"/>
        <v>0</v>
      </c>
      <c r="J632" s="82">
        <v>29.01981</v>
      </c>
      <c r="K632" s="64">
        <f t="shared" si="26"/>
        <v>0</v>
      </c>
      <c r="N632" s="64"/>
      <c r="P632" s="81"/>
      <c r="Q632" s="78"/>
      <c r="R632" s="79" t="s">
        <v>2947</v>
      </c>
    </row>
    <row r="633" spans="1:18" x14ac:dyDescent="0.25">
      <c r="A633" s="79">
        <v>2022</v>
      </c>
      <c r="B633" s="79" t="s">
        <v>1667</v>
      </c>
      <c r="C633" s="79">
        <v>220128</v>
      </c>
      <c r="D633">
        <v>220129</v>
      </c>
      <c r="E633" s="83">
        <v>0</v>
      </c>
      <c r="F633" s="83">
        <v>0</v>
      </c>
      <c r="G633" s="83">
        <v>0</v>
      </c>
      <c r="H633" s="83">
        <v>0</v>
      </c>
      <c r="I633" s="79">
        <f t="shared" si="25"/>
        <v>0</v>
      </c>
      <c r="J633" s="82">
        <v>29.01981</v>
      </c>
      <c r="K633" s="64">
        <f t="shared" si="26"/>
        <v>0</v>
      </c>
      <c r="N633" s="64"/>
      <c r="P633" s="81"/>
      <c r="Q633" s="78"/>
      <c r="R633" s="79" t="s">
        <v>2947</v>
      </c>
    </row>
    <row r="634" spans="1:18" x14ac:dyDescent="0.25">
      <c r="A634" s="79">
        <v>2022</v>
      </c>
      <c r="B634" s="79" t="s">
        <v>1667</v>
      </c>
      <c r="C634" s="79">
        <v>220140</v>
      </c>
      <c r="D634">
        <v>220141</v>
      </c>
      <c r="E634" s="83">
        <v>0</v>
      </c>
      <c r="F634" s="83">
        <v>0</v>
      </c>
      <c r="G634" s="83">
        <v>0</v>
      </c>
      <c r="H634" s="83">
        <v>0</v>
      </c>
      <c r="I634" s="79">
        <f t="shared" si="25"/>
        <v>0</v>
      </c>
      <c r="J634" s="82">
        <v>29.01981</v>
      </c>
      <c r="K634" s="64">
        <f t="shared" si="26"/>
        <v>0</v>
      </c>
      <c r="N634" s="64"/>
      <c r="P634" s="81"/>
      <c r="Q634" s="78"/>
      <c r="R634" s="79" t="s">
        <v>2947</v>
      </c>
    </row>
    <row r="635" spans="1:18" x14ac:dyDescent="0.25">
      <c r="A635" s="79">
        <v>2022</v>
      </c>
      <c r="B635" s="79" t="s">
        <v>1667</v>
      </c>
      <c r="C635" s="79">
        <v>220172</v>
      </c>
      <c r="D635">
        <v>220173</v>
      </c>
      <c r="E635" s="83">
        <v>0</v>
      </c>
      <c r="F635" s="83">
        <v>0</v>
      </c>
      <c r="G635" s="83">
        <v>0</v>
      </c>
      <c r="H635" s="83">
        <v>0</v>
      </c>
      <c r="I635" s="79">
        <f t="shared" si="25"/>
        <v>0</v>
      </c>
      <c r="J635" s="82">
        <v>19.040759999999999</v>
      </c>
      <c r="K635" s="64">
        <f t="shared" si="26"/>
        <v>0</v>
      </c>
      <c r="N635" s="64"/>
      <c r="P635" s="81"/>
      <c r="Q635" s="78"/>
      <c r="R635" s="79" t="s">
        <v>2947</v>
      </c>
    </row>
    <row r="636" spans="1:18" x14ac:dyDescent="0.25">
      <c r="A636" s="79">
        <v>2022</v>
      </c>
      <c r="B636" s="79" t="s">
        <v>1667</v>
      </c>
      <c r="C636" s="79">
        <v>220176</v>
      </c>
      <c r="D636">
        <v>220177</v>
      </c>
      <c r="E636" s="83">
        <v>0</v>
      </c>
      <c r="F636" s="83">
        <v>0</v>
      </c>
      <c r="G636" s="83">
        <v>0</v>
      </c>
      <c r="H636" s="83">
        <v>0</v>
      </c>
      <c r="I636" s="79">
        <f t="shared" si="25"/>
        <v>0</v>
      </c>
      <c r="J636" s="82">
        <v>29.01981</v>
      </c>
      <c r="K636" s="64">
        <f t="shared" si="26"/>
        <v>0</v>
      </c>
      <c r="N636" s="64"/>
      <c r="P636" s="81"/>
      <c r="Q636" s="78"/>
      <c r="R636" s="79" t="s">
        <v>2947</v>
      </c>
    </row>
    <row r="637" spans="1:18" x14ac:dyDescent="0.25">
      <c r="A637" s="79">
        <v>2022</v>
      </c>
      <c r="B637" s="79" t="s">
        <v>1667</v>
      </c>
      <c r="C637" s="79">
        <v>220199</v>
      </c>
      <c r="D637">
        <v>220200</v>
      </c>
      <c r="E637" s="83">
        <v>0</v>
      </c>
      <c r="F637" s="83">
        <v>0</v>
      </c>
      <c r="G637" s="83">
        <v>0</v>
      </c>
      <c r="H637" s="83">
        <v>0</v>
      </c>
      <c r="I637" s="79">
        <f t="shared" si="25"/>
        <v>0</v>
      </c>
      <c r="J637" s="82">
        <v>29.01981</v>
      </c>
      <c r="K637" s="64">
        <f t="shared" si="26"/>
        <v>0</v>
      </c>
      <c r="N637" s="64"/>
      <c r="P637" s="81"/>
      <c r="Q637" s="78"/>
      <c r="R637" s="79" t="s">
        <v>2947</v>
      </c>
    </row>
    <row r="638" spans="1:18" x14ac:dyDescent="0.25">
      <c r="A638" s="79">
        <v>2022</v>
      </c>
      <c r="B638" s="79" t="s">
        <v>1667</v>
      </c>
      <c r="C638" s="79">
        <v>220201</v>
      </c>
      <c r="D638">
        <v>220202</v>
      </c>
      <c r="E638" s="83">
        <v>0</v>
      </c>
      <c r="F638" s="83">
        <v>0</v>
      </c>
      <c r="G638" s="83">
        <v>0</v>
      </c>
      <c r="H638" s="83">
        <v>0</v>
      </c>
      <c r="I638" s="79">
        <f t="shared" si="25"/>
        <v>0</v>
      </c>
      <c r="J638" s="82">
        <v>29.01981</v>
      </c>
      <c r="K638" s="64">
        <f t="shared" si="26"/>
        <v>0</v>
      </c>
      <c r="N638" s="64"/>
      <c r="P638" s="81"/>
      <c r="Q638" s="78"/>
      <c r="R638" s="79" t="s">
        <v>2947</v>
      </c>
    </row>
    <row r="639" spans="1:18" x14ac:dyDescent="0.25">
      <c r="A639" s="79">
        <v>2022</v>
      </c>
      <c r="B639" s="79" t="s">
        <v>677</v>
      </c>
      <c r="C639" s="79">
        <v>220158</v>
      </c>
      <c r="D639">
        <v>220159</v>
      </c>
      <c r="E639" s="83">
        <v>376911</v>
      </c>
      <c r="F639" s="83">
        <v>0</v>
      </c>
      <c r="G639" s="83">
        <v>376911</v>
      </c>
      <c r="H639" s="83">
        <v>0</v>
      </c>
      <c r="I639" s="79">
        <f t="shared" si="25"/>
        <v>0</v>
      </c>
      <c r="J639" s="82">
        <v>28.250710000000002</v>
      </c>
      <c r="K639" s="64">
        <f t="shared" si="26"/>
        <v>0</v>
      </c>
      <c r="N639" s="64"/>
      <c r="P639" s="81"/>
      <c r="Q639" s="78"/>
      <c r="R639" s="79" t="s">
        <v>2947</v>
      </c>
    </row>
    <row r="640" spans="1:18" x14ac:dyDescent="0.25">
      <c r="A640" s="79">
        <v>2022</v>
      </c>
      <c r="B640" s="79" t="s">
        <v>677</v>
      </c>
      <c r="C640" s="79">
        <v>220168</v>
      </c>
      <c r="D640">
        <v>220169</v>
      </c>
      <c r="E640" s="83">
        <v>0</v>
      </c>
      <c r="F640" s="83">
        <v>0</v>
      </c>
      <c r="G640" s="83">
        <v>0</v>
      </c>
      <c r="H640" s="83">
        <v>0</v>
      </c>
      <c r="I640" s="79">
        <f t="shared" si="25"/>
        <v>0</v>
      </c>
      <c r="J640" s="82">
        <v>22.721509999999999</v>
      </c>
      <c r="K640" s="64">
        <f t="shared" si="26"/>
        <v>0</v>
      </c>
      <c r="N640" s="64"/>
      <c r="P640" s="81"/>
      <c r="Q640" s="78"/>
      <c r="R640" s="79" t="s">
        <v>2947</v>
      </c>
    </row>
    <row r="641" spans="1:18" x14ac:dyDescent="0.25">
      <c r="A641" s="79">
        <v>2022</v>
      </c>
      <c r="B641" s="79" t="s">
        <v>1341</v>
      </c>
      <c r="C641" s="79">
        <v>220109</v>
      </c>
      <c r="D641">
        <v>220098</v>
      </c>
      <c r="E641" s="83">
        <v>0</v>
      </c>
      <c r="F641" s="83">
        <v>0</v>
      </c>
      <c r="G641" s="83">
        <v>0</v>
      </c>
      <c r="H641" s="83">
        <v>0</v>
      </c>
      <c r="I641" s="79">
        <f t="shared" si="25"/>
        <v>0</v>
      </c>
      <c r="J641" s="82">
        <v>32.782429999999998</v>
      </c>
      <c r="K641" s="64">
        <f t="shared" si="26"/>
        <v>0</v>
      </c>
      <c r="N641" s="64"/>
      <c r="P641" s="81"/>
      <c r="Q641" s="78"/>
      <c r="R641" s="79" t="s">
        <v>2947</v>
      </c>
    </row>
    <row r="642" spans="1:18" x14ac:dyDescent="0.25">
      <c r="A642" s="79">
        <v>2022</v>
      </c>
      <c r="B642" s="79" t="s">
        <v>1341</v>
      </c>
      <c r="C642" s="79">
        <v>220124</v>
      </c>
      <c r="D642">
        <v>220125</v>
      </c>
      <c r="E642" s="83">
        <v>2072978</v>
      </c>
      <c r="F642" s="83">
        <v>0</v>
      </c>
      <c r="G642" s="83">
        <v>2072978</v>
      </c>
      <c r="H642" s="83">
        <v>0</v>
      </c>
      <c r="I642" s="79">
        <f t="shared" si="25"/>
        <v>0</v>
      </c>
      <c r="J642" s="82">
        <v>32.782429999999998</v>
      </c>
      <c r="K642" s="64">
        <f t="shared" si="26"/>
        <v>0</v>
      </c>
      <c r="N642" s="64"/>
      <c r="P642" s="81"/>
      <c r="Q642" s="78"/>
      <c r="R642" s="79" t="s">
        <v>2947</v>
      </c>
    </row>
    <row r="643" spans="1:18" x14ac:dyDescent="0.25">
      <c r="A643" s="79">
        <v>2022</v>
      </c>
      <c r="B643" s="79" t="s">
        <v>1341</v>
      </c>
      <c r="C643" s="79">
        <v>220150</v>
      </c>
      <c r="D643">
        <v>220151</v>
      </c>
      <c r="E643" s="83">
        <v>0</v>
      </c>
      <c r="F643" s="83">
        <v>0</v>
      </c>
      <c r="G643" s="83">
        <v>0</v>
      </c>
      <c r="H643" s="83">
        <v>0</v>
      </c>
      <c r="I643" s="79">
        <f t="shared" ref="I643:I706" si="27">SUM(E643:F643)-SUM(G643:H643)</f>
        <v>0</v>
      </c>
      <c r="J643" s="82">
        <v>32.782429999999998</v>
      </c>
      <c r="K643" s="64">
        <f t="shared" ref="K643:K706" si="28">ROUND((I643/1000)*J643,0)</f>
        <v>0</v>
      </c>
      <c r="N643" s="64"/>
      <c r="P643" s="81"/>
      <c r="Q643" s="78"/>
      <c r="R643" s="79" t="s">
        <v>2947</v>
      </c>
    </row>
    <row r="644" spans="1:18" x14ac:dyDescent="0.25">
      <c r="A644" s="79">
        <v>2022</v>
      </c>
      <c r="B644" s="79" t="s">
        <v>1341</v>
      </c>
      <c r="C644" s="79">
        <v>220174</v>
      </c>
      <c r="D644">
        <v>220175</v>
      </c>
      <c r="E644" s="83">
        <v>305815</v>
      </c>
      <c r="F644" s="83">
        <v>0</v>
      </c>
      <c r="G644" s="83">
        <v>305815</v>
      </c>
      <c r="H644" s="83">
        <v>0</v>
      </c>
      <c r="I644" s="79">
        <f t="shared" si="27"/>
        <v>0</v>
      </c>
      <c r="J644" s="82">
        <v>32.782429999999998</v>
      </c>
      <c r="K644" s="64">
        <f t="shared" si="28"/>
        <v>0</v>
      </c>
      <c r="N644" s="64"/>
      <c r="P644" s="81"/>
      <c r="Q644" s="78"/>
      <c r="R644" s="79" t="s">
        <v>2947</v>
      </c>
    </row>
    <row r="645" spans="1:18" x14ac:dyDescent="0.25">
      <c r="A645" s="79">
        <v>2022</v>
      </c>
      <c r="B645" s="79" t="s">
        <v>1341</v>
      </c>
      <c r="C645" s="79">
        <v>220178</v>
      </c>
      <c r="D645">
        <v>220179</v>
      </c>
      <c r="E645" s="83">
        <v>0</v>
      </c>
      <c r="F645" s="83">
        <v>0</v>
      </c>
      <c r="G645" s="83">
        <v>0</v>
      </c>
      <c r="H645" s="83">
        <v>0</v>
      </c>
      <c r="I645" s="79">
        <f t="shared" si="27"/>
        <v>0</v>
      </c>
      <c r="J645" s="82">
        <v>32.782429999999998</v>
      </c>
      <c r="K645" s="64">
        <f t="shared" si="28"/>
        <v>0</v>
      </c>
      <c r="N645" s="64"/>
      <c r="P645" s="81"/>
      <c r="Q645" s="78"/>
      <c r="R645" s="79" t="s">
        <v>2947</v>
      </c>
    </row>
    <row r="646" spans="1:18" x14ac:dyDescent="0.25">
      <c r="A646" s="79">
        <v>2022</v>
      </c>
      <c r="B646" s="79" t="s">
        <v>1341</v>
      </c>
      <c r="C646" s="79">
        <v>220180</v>
      </c>
      <c r="D646">
        <v>220181</v>
      </c>
      <c r="E646" s="83">
        <v>0</v>
      </c>
      <c r="F646" s="83">
        <v>0</v>
      </c>
      <c r="G646" s="83">
        <v>0</v>
      </c>
      <c r="H646" s="83">
        <v>0</v>
      </c>
      <c r="I646" s="79">
        <f t="shared" si="27"/>
        <v>0</v>
      </c>
      <c r="J646" s="82">
        <v>32.782429999999998</v>
      </c>
      <c r="K646" s="64">
        <f t="shared" si="28"/>
        <v>0</v>
      </c>
      <c r="N646" s="64"/>
      <c r="P646" s="81"/>
      <c r="Q646" s="78"/>
      <c r="R646" s="79" t="s">
        <v>2947</v>
      </c>
    </row>
    <row r="647" spans="1:18" x14ac:dyDescent="0.25">
      <c r="A647" s="79">
        <v>2022</v>
      </c>
      <c r="B647" s="79" t="s">
        <v>937</v>
      </c>
      <c r="C647" s="79">
        <v>220101</v>
      </c>
      <c r="D647">
        <v>220099</v>
      </c>
      <c r="E647" s="83">
        <v>2704348</v>
      </c>
      <c r="F647" s="83">
        <v>478561</v>
      </c>
      <c r="G647" s="83">
        <v>2704348</v>
      </c>
      <c r="H647" s="83">
        <v>478561</v>
      </c>
      <c r="I647" s="79">
        <f t="shared" si="27"/>
        <v>0</v>
      </c>
      <c r="J647" s="82">
        <v>26.549569999999999</v>
      </c>
      <c r="K647" s="64">
        <f t="shared" si="28"/>
        <v>0</v>
      </c>
      <c r="N647" s="64"/>
      <c r="P647" s="81"/>
      <c r="Q647" s="78"/>
      <c r="R647" s="79" t="s">
        <v>2947</v>
      </c>
    </row>
    <row r="648" spans="1:18" x14ac:dyDescent="0.25">
      <c r="A648" s="79">
        <v>2022</v>
      </c>
      <c r="B648" s="79" t="s">
        <v>937</v>
      </c>
      <c r="C648" s="79">
        <v>220113</v>
      </c>
      <c r="D648">
        <v>220114</v>
      </c>
      <c r="E648" s="83">
        <v>56793</v>
      </c>
      <c r="F648" s="83">
        <v>0</v>
      </c>
      <c r="G648" s="83">
        <v>56793</v>
      </c>
      <c r="H648" s="83">
        <v>0</v>
      </c>
      <c r="I648" s="79">
        <f t="shared" si="27"/>
        <v>0</v>
      </c>
      <c r="J648" s="82">
        <v>26.549569999999999</v>
      </c>
      <c r="K648" s="64">
        <f t="shared" si="28"/>
        <v>0</v>
      </c>
      <c r="N648" s="64"/>
      <c r="P648" s="81"/>
      <c r="Q648" s="78"/>
      <c r="R648" s="79" t="s">
        <v>2947</v>
      </c>
    </row>
    <row r="649" spans="1:18" x14ac:dyDescent="0.25">
      <c r="A649" s="79">
        <v>2022</v>
      </c>
      <c r="B649" s="79" t="s">
        <v>937</v>
      </c>
      <c r="C649" s="79">
        <v>220162</v>
      </c>
      <c r="D649">
        <v>220163</v>
      </c>
      <c r="E649" s="83">
        <v>0</v>
      </c>
      <c r="F649" s="83">
        <v>0</v>
      </c>
      <c r="G649" s="83">
        <v>0</v>
      </c>
      <c r="H649" s="83">
        <v>0</v>
      </c>
      <c r="I649" s="79">
        <f t="shared" si="27"/>
        <v>0</v>
      </c>
      <c r="J649" s="82">
        <v>26.549569999999999</v>
      </c>
      <c r="K649" s="64">
        <f t="shared" si="28"/>
        <v>0</v>
      </c>
      <c r="N649" s="64"/>
      <c r="P649" s="81"/>
      <c r="Q649" s="78"/>
      <c r="R649" s="79" t="s">
        <v>2947</v>
      </c>
    </row>
    <row r="650" spans="1:18" x14ac:dyDescent="0.25">
      <c r="A650" s="79">
        <v>2022</v>
      </c>
      <c r="B650" s="79" t="s">
        <v>937</v>
      </c>
      <c r="C650" s="79">
        <v>220170</v>
      </c>
      <c r="D650">
        <v>220171</v>
      </c>
      <c r="E650" s="83">
        <v>0</v>
      </c>
      <c r="F650" s="83">
        <v>0</v>
      </c>
      <c r="G650" s="83">
        <v>0</v>
      </c>
      <c r="H650" s="83">
        <v>0</v>
      </c>
      <c r="I650" s="79">
        <f t="shared" si="27"/>
        <v>0</v>
      </c>
      <c r="J650" s="82">
        <v>22.687860000000001</v>
      </c>
      <c r="K650" s="64">
        <f t="shared" si="28"/>
        <v>0</v>
      </c>
      <c r="N650" s="64"/>
      <c r="P650" s="81"/>
      <c r="Q650" s="78"/>
      <c r="R650" s="79" t="s">
        <v>2947</v>
      </c>
    </row>
    <row r="651" spans="1:18" x14ac:dyDescent="0.25">
      <c r="A651" s="79">
        <v>2022</v>
      </c>
      <c r="B651" s="79" t="s">
        <v>937</v>
      </c>
      <c r="C651" s="79">
        <v>220193</v>
      </c>
      <c r="D651">
        <v>220194</v>
      </c>
      <c r="E651" s="83">
        <v>0</v>
      </c>
      <c r="F651" s="83">
        <v>0</v>
      </c>
      <c r="G651" s="83">
        <v>0</v>
      </c>
      <c r="H651" s="83">
        <v>0</v>
      </c>
      <c r="I651" s="79">
        <f t="shared" si="27"/>
        <v>0</v>
      </c>
      <c r="J651" s="82">
        <v>22.687860000000001</v>
      </c>
      <c r="K651" s="64">
        <f t="shared" si="28"/>
        <v>0</v>
      </c>
      <c r="N651" s="64"/>
      <c r="P651" s="81"/>
      <c r="Q651" s="78"/>
      <c r="R651" s="79" t="s">
        <v>2947</v>
      </c>
    </row>
    <row r="652" spans="1:18" x14ac:dyDescent="0.25">
      <c r="A652" s="79">
        <v>2022</v>
      </c>
      <c r="B652" s="79" t="s">
        <v>937</v>
      </c>
      <c r="C652" s="79">
        <v>220195</v>
      </c>
      <c r="D652">
        <v>220196</v>
      </c>
      <c r="E652" s="83">
        <v>0</v>
      </c>
      <c r="F652" s="83">
        <v>0</v>
      </c>
      <c r="G652" s="83">
        <v>0</v>
      </c>
      <c r="H652" s="83">
        <v>0</v>
      </c>
      <c r="I652" s="79">
        <f t="shared" si="27"/>
        <v>0</v>
      </c>
      <c r="J652" s="82">
        <v>22.687860000000001</v>
      </c>
      <c r="K652" s="64">
        <f t="shared" si="28"/>
        <v>0</v>
      </c>
      <c r="N652" s="64"/>
      <c r="P652" s="81"/>
      <c r="Q652" s="78"/>
      <c r="R652" s="79" t="s">
        <v>2947</v>
      </c>
    </row>
    <row r="653" spans="1:18" x14ac:dyDescent="0.25">
      <c r="A653" s="79">
        <v>2022</v>
      </c>
      <c r="B653" s="79" t="s">
        <v>1597</v>
      </c>
      <c r="C653" s="79">
        <v>220148</v>
      </c>
      <c r="D653">
        <v>220149</v>
      </c>
      <c r="E653" s="83">
        <v>1924761</v>
      </c>
      <c r="F653" s="83">
        <v>471620</v>
      </c>
      <c r="G653" s="83">
        <v>1924761</v>
      </c>
      <c r="H653" s="83">
        <v>471620</v>
      </c>
      <c r="I653" s="79">
        <f t="shared" si="27"/>
        <v>0</v>
      </c>
      <c r="J653" s="82">
        <v>32.72139</v>
      </c>
      <c r="K653" s="64">
        <f t="shared" si="28"/>
        <v>0</v>
      </c>
      <c r="N653" s="64"/>
      <c r="P653" s="81"/>
      <c r="Q653" s="78"/>
      <c r="R653" s="79" t="s">
        <v>2947</v>
      </c>
    </row>
    <row r="654" spans="1:18" x14ac:dyDescent="0.25">
      <c r="A654" s="79">
        <v>2022</v>
      </c>
      <c r="B654" s="79" t="s">
        <v>1597</v>
      </c>
      <c r="C654" s="79">
        <v>220182</v>
      </c>
      <c r="D654">
        <v>220183</v>
      </c>
      <c r="E654" s="83">
        <v>0</v>
      </c>
      <c r="F654" s="83">
        <v>0</v>
      </c>
      <c r="G654" s="83">
        <v>0</v>
      </c>
      <c r="H654" s="83">
        <v>0</v>
      </c>
      <c r="I654" s="79">
        <f t="shared" si="27"/>
        <v>0</v>
      </c>
      <c r="J654" s="82">
        <v>32.72139</v>
      </c>
      <c r="K654" s="64">
        <f t="shared" si="28"/>
        <v>0</v>
      </c>
      <c r="N654" s="64"/>
      <c r="P654" s="81"/>
      <c r="Q654" s="78"/>
      <c r="R654" s="79" t="s">
        <v>2947</v>
      </c>
    </row>
    <row r="655" spans="1:18" x14ac:dyDescent="0.25">
      <c r="A655" s="79">
        <v>2022</v>
      </c>
      <c r="B655" s="79" t="s">
        <v>1597</v>
      </c>
      <c r="C655" s="79">
        <v>220186</v>
      </c>
      <c r="D655">
        <v>220187</v>
      </c>
      <c r="E655" s="83">
        <v>0</v>
      </c>
      <c r="F655" s="83">
        <v>0</v>
      </c>
      <c r="G655" s="83">
        <v>0</v>
      </c>
      <c r="H655" s="83">
        <v>0</v>
      </c>
      <c r="I655" s="79">
        <f t="shared" si="27"/>
        <v>0</v>
      </c>
      <c r="J655" s="82">
        <v>32.72139</v>
      </c>
      <c r="K655" s="64">
        <f t="shared" si="28"/>
        <v>0</v>
      </c>
      <c r="N655" s="64"/>
      <c r="P655" s="81"/>
      <c r="Q655" s="78"/>
      <c r="R655" s="79" t="s">
        <v>2947</v>
      </c>
    </row>
    <row r="656" spans="1:18" x14ac:dyDescent="0.25">
      <c r="A656" s="79">
        <v>2022</v>
      </c>
      <c r="B656" s="79" t="s">
        <v>1597</v>
      </c>
      <c r="C656" s="79">
        <v>220197</v>
      </c>
      <c r="D656">
        <v>220198</v>
      </c>
      <c r="E656" s="83">
        <v>0</v>
      </c>
      <c r="F656" s="83">
        <v>0</v>
      </c>
      <c r="G656" s="83">
        <v>0</v>
      </c>
      <c r="H656" s="83">
        <v>0</v>
      </c>
      <c r="I656" s="79">
        <f t="shared" si="27"/>
        <v>0</v>
      </c>
      <c r="J656" s="82">
        <v>32.72139</v>
      </c>
      <c r="K656" s="64">
        <f t="shared" si="28"/>
        <v>0</v>
      </c>
      <c r="N656" s="64"/>
      <c r="P656" s="81"/>
      <c r="Q656" s="78"/>
      <c r="R656" s="79" t="s">
        <v>2947</v>
      </c>
    </row>
    <row r="657" spans="1:18" x14ac:dyDescent="0.25">
      <c r="A657" s="79">
        <v>2022</v>
      </c>
      <c r="B657" s="79" t="s">
        <v>1565</v>
      </c>
      <c r="C657" s="79">
        <v>220111</v>
      </c>
      <c r="D657">
        <v>220102</v>
      </c>
      <c r="E657" s="83">
        <v>0</v>
      </c>
      <c r="F657" s="83">
        <v>0</v>
      </c>
      <c r="G657" s="83">
        <v>0</v>
      </c>
      <c r="H657" s="83">
        <v>0</v>
      </c>
      <c r="I657" s="79">
        <f t="shared" si="27"/>
        <v>0</v>
      </c>
      <c r="J657" s="82">
        <v>30.828399999999998</v>
      </c>
      <c r="K657" s="64">
        <f t="shared" si="28"/>
        <v>0</v>
      </c>
      <c r="N657" s="64"/>
      <c r="P657" s="81"/>
      <c r="Q657" s="78"/>
      <c r="R657" s="79" t="s">
        <v>2947</v>
      </c>
    </row>
    <row r="658" spans="1:18" x14ac:dyDescent="0.25">
      <c r="A658" s="79">
        <v>2022</v>
      </c>
      <c r="B658" s="79" t="s">
        <v>1565</v>
      </c>
      <c r="C658" s="79">
        <v>220188</v>
      </c>
      <c r="D658">
        <v>220189</v>
      </c>
      <c r="E658" s="83">
        <v>0</v>
      </c>
      <c r="F658" s="83">
        <v>0</v>
      </c>
      <c r="G658" s="83">
        <v>0</v>
      </c>
      <c r="H658" s="83">
        <v>0</v>
      </c>
      <c r="I658" s="79">
        <f t="shared" si="27"/>
        <v>0</v>
      </c>
      <c r="J658" s="82">
        <v>19.92915</v>
      </c>
      <c r="K658" s="64">
        <f t="shared" si="28"/>
        <v>0</v>
      </c>
      <c r="N658" s="64"/>
      <c r="P658" s="81"/>
      <c r="Q658" s="78"/>
      <c r="R658" s="79" t="s">
        <v>2947</v>
      </c>
    </row>
    <row r="659" spans="1:18" x14ac:dyDescent="0.25">
      <c r="A659" s="79">
        <v>2022</v>
      </c>
      <c r="B659" s="79" t="s">
        <v>1801</v>
      </c>
      <c r="C659" s="79">
        <v>230177</v>
      </c>
      <c r="D659">
        <v>230178</v>
      </c>
      <c r="E659" s="83">
        <v>0</v>
      </c>
      <c r="F659" s="83">
        <v>0</v>
      </c>
      <c r="G659" s="83">
        <v>0</v>
      </c>
      <c r="H659" s="83">
        <v>0</v>
      </c>
      <c r="I659" s="79">
        <f t="shared" si="27"/>
        <v>0</v>
      </c>
      <c r="J659" s="82">
        <v>29.4252</v>
      </c>
      <c r="K659" s="64">
        <f t="shared" si="28"/>
        <v>0</v>
      </c>
      <c r="N659" s="64"/>
      <c r="P659" s="81"/>
      <c r="Q659" s="78"/>
      <c r="R659" s="79" t="s">
        <v>2947</v>
      </c>
    </row>
    <row r="660" spans="1:18" x14ac:dyDescent="0.25">
      <c r="A660" s="79">
        <v>2022</v>
      </c>
      <c r="B660" s="79" t="s">
        <v>1801</v>
      </c>
      <c r="C660" s="79">
        <v>230202</v>
      </c>
      <c r="D660">
        <v>230203</v>
      </c>
      <c r="E660" s="83">
        <v>0</v>
      </c>
      <c r="F660" s="83">
        <v>0</v>
      </c>
      <c r="G660" s="83">
        <v>0</v>
      </c>
      <c r="H660" s="83">
        <v>0</v>
      </c>
      <c r="I660" s="79">
        <f t="shared" si="27"/>
        <v>0</v>
      </c>
      <c r="J660" s="82">
        <v>29.4252</v>
      </c>
      <c r="K660" s="64">
        <f t="shared" si="28"/>
        <v>0</v>
      </c>
      <c r="N660" s="64"/>
      <c r="P660" s="81"/>
      <c r="Q660" s="78"/>
      <c r="R660" s="79" t="s">
        <v>2947</v>
      </c>
    </row>
    <row r="661" spans="1:18" x14ac:dyDescent="0.25">
      <c r="A661" s="79">
        <v>2022</v>
      </c>
      <c r="B661" s="79" t="s">
        <v>1801</v>
      </c>
      <c r="C661" s="79">
        <v>230206</v>
      </c>
      <c r="D661">
        <v>230207</v>
      </c>
      <c r="E661" s="83">
        <v>0</v>
      </c>
      <c r="F661" s="83">
        <v>0</v>
      </c>
      <c r="G661" s="83">
        <v>0</v>
      </c>
      <c r="H661" s="83">
        <v>0</v>
      </c>
      <c r="I661" s="79">
        <f t="shared" si="27"/>
        <v>0</v>
      </c>
      <c r="J661" s="82">
        <v>22.30987</v>
      </c>
      <c r="K661" s="64">
        <f t="shared" si="28"/>
        <v>0</v>
      </c>
      <c r="N661" s="64"/>
      <c r="P661" s="81"/>
      <c r="Q661" s="78"/>
      <c r="R661" s="79" t="s">
        <v>2947</v>
      </c>
    </row>
    <row r="662" spans="1:18" x14ac:dyDescent="0.25">
      <c r="A662" s="79">
        <v>2022</v>
      </c>
      <c r="B662" s="79" t="s">
        <v>1801</v>
      </c>
      <c r="C662" s="79">
        <v>230214</v>
      </c>
      <c r="D662">
        <v>230215</v>
      </c>
      <c r="E662" s="83">
        <v>0</v>
      </c>
      <c r="F662" s="83">
        <v>0</v>
      </c>
      <c r="G662" s="83">
        <v>0</v>
      </c>
      <c r="H662" s="83">
        <v>0</v>
      </c>
      <c r="I662" s="79">
        <f t="shared" si="27"/>
        <v>0</v>
      </c>
      <c r="J662" s="82">
        <v>29.4252</v>
      </c>
      <c r="K662" s="64">
        <f t="shared" si="28"/>
        <v>0</v>
      </c>
      <c r="N662" s="64"/>
      <c r="P662" s="81"/>
      <c r="Q662" s="78"/>
      <c r="R662" s="79" t="s">
        <v>2947</v>
      </c>
    </row>
    <row r="663" spans="1:18" x14ac:dyDescent="0.25">
      <c r="A663" s="79">
        <v>2022</v>
      </c>
      <c r="B663" s="79" t="s">
        <v>1801</v>
      </c>
      <c r="C663" s="79">
        <v>230222</v>
      </c>
      <c r="D663">
        <v>230223</v>
      </c>
      <c r="E663" s="83">
        <v>0</v>
      </c>
      <c r="F663" s="83">
        <v>0</v>
      </c>
      <c r="G663" s="83">
        <v>0</v>
      </c>
      <c r="H663" s="83">
        <v>0</v>
      </c>
      <c r="I663" s="79">
        <f t="shared" si="27"/>
        <v>0</v>
      </c>
      <c r="J663" s="82">
        <v>29.4252</v>
      </c>
      <c r="K663" s="64">
        <f t="shared" si="28"/>
        <v>0</v>
      </c>
      <c r="N663" s="64"/>
      <c r="P663" s="81"/>
      <c r="Q663" s="78"/>
      <c r="R663" s="79" t="s">
        <v>2947</v>
      </c>
    </row>
    <row r="664" spans="1:18" x14ac:dyDescent="0.25">
      <c r="A664" s="79">
        <v>2022</v>
      </c>
      <c r="B664" s="79" t="s">
        <v>1949</v>
      </c>
      <c r="C664" s="79">
        <v>230121</v>
      </c>
      <c r="D664">
        <v>230122</v>
      </c>
      <c r="E664" s="83">
        <v>0</v>
      </c>
      <c r="F664" s="83">
        <v>0</v>
      </c>
      <c r="G664" s="83">
        <v>0</v>
      </c>
      <c r="H664" s="83">
        <v>0</v>
      </c>
      <c r="I664" s="79">
        <f t="shared" si="27"/>
        <v>0</v>
      </c>
      <c r="J664" s="82">
        <v>32.756259999999997</v>
      </c>
      <c r="K664" s="64">
        <f t="shared" si="28"/>
        <v>0</v>
      </c>
      <c r="N664" s="64"/>
      <c r="P664" s="81"/>
      <c r="Q664" s="78"/>
      <c r="R664" s="79" t="s">
        <v>2947</v>
      </c>
    </row>
    <row r="665" spans="1:18" x14ac:dyDescent="0.25">
      <c r="A665" s="79">
        <v>2022</v>
      </c>
      <c r="B665" s="79" t="s">
        <v>1949</v>
      </c>
      <c r="C665" s="79">
        <v>230125</v>
      </c>
      <c r="D665">
        <v>230126</v>
      </c>
      <c r="E665" s="83">
        <v>0</v>
      </c>
      <c r="F665" s="83">
        <v>0</v>
      </c>
      <c r="G665" s="83">
        <v>0</v>
      </c>
      <c r="H665" s="83">
        <v>0</v>
      </c>
      <c r="I665" s="79">
        <f t="shared" si="27"/>
        <v>0</v>
      </c>
      <c r="J665" s="82">
        <v>38.756259999999997</v>
      </c>
      <c r="K665" s="64">
        <f t="shared" si="28"/>
        <v>0</v>
      </c>
      <c r="N665" s="64"/>
      <c r="P665" s="81"/>
      <c r="Q665" s="78"/>
      <c r="R665" s="79" t="s">
        <v>2947</v>
      </c>
    </row>
    <row r="666" spans="1:18" x14ac:dyDescent="0.25">
      <c r="A666" s="79">
        <v>2022</v>
      </c>
      <c r="B666" s="79" t="s">
        <v>1949</v>
      </c>
      <c r="C666" s="79">
        <v>230129</v>
      </c>
      <c r="D666">
        <v>230130</v>
      </c>
      <c r="E666" s="83">
        <v>0</v>
      </c>
      <c r="F666" s="83">
        <v>0</v>
      </c>
      <c r="G666" s="83">
        <v>0</v>
      </c>
      <c r="H666" s="83">
        <v>0</v>
      </c>
      <c r="I666" s="79">
        <f t="shared" si="27"/>
        <v>0</v>
      </c>
      <c r="J666" s="82">
        <v>32.756259999999997</v>
      </c>
      <c r="K666" s="64">
        <f t="shared" si="28"/>
        <v>0</v>
      </c>
      <c r="N666" s="64"/>
      <c r="P666" s="81"/>
      <c r="Q666" s="78"/>
      <c r="R666" s="79" t="s">
        <v>2947</v>
      </c>
    </row>
    <row r="667" spans="1:18" x14ac:dyDescent="0.25">
      <c r="A667" s="79">
        <v>2022</v>
      </c>
      <c r="B667" s="79" t="s">
        <v>1949</v>
      </c>
      <c r="C667" s="79">
        <v>230131</v>
      </c>
      <c r="D667">
        <v>230132</v>
      </c>
      <c r="E667" s="83">
        <v>0</v>
      </c>
      <c r="F667" s="83">
        <v>0</v>
      </c>
      <c r="G667" s="83">
        <v>0</v>
      </c>
      <c r="H667" s="83">
        <v>0</v>
      </c>
      <c r="I667" s="79">
        <f t="shared" si="27"/>
        <v>0</v>
      </c>
      <c r="J667" s="82">
        <v>33.085189999999997</v>
      </c>
      <c r="K667" s="64">
        <f t="shared" si="28"/>
        <v>0</v>
      </c>
      <c r="N667" s="64"/>
      <c r="P667" s="81"/>
      <c r="Q667" s="78"/>
      <c r="R667" s="79" t="s">
        <v>2947</v>
      </c>
    </row>
    <row r="668" spans="1:18" x14ac:dyDescent="0.25">
      <c r="A668" s="79">
        <v>2022</v>
      </c>
      <c r="B668" s="79" t="s">
        <v>1949</v>
      </c>
      <c r="C668" s="79">
        <v>230133</v>
      </c>
      <c r="D668">
        <v>230134</v>
      </c>
      <c r="E668" s="83">
        <v>0</v>
      </c>
      <c r="F668" s="83">
        <v>0</v>
      </c>
      <c r="G668" s="83">
        <v>0</v>
      </c>
      <c r="H668" s="83">
        <v>0</v>
      </c>
      <c r="I668" s="79">
        <f t="shared" si="27"/>
        <v>0</v>
      </c>
      <c r="J668" s="82">
        <v>21.98105</v>
      </c>
      <c r="K668" s="64">
        <f t="shared" si="28"/>
        <v>0</v>
      </c>
      <c r="N668" s="64"/>
      <c r="P668" s="81"/>
      <c r="Q668" s="78"/>
      <c r="R668" s="79" t="s">
        <v>2947</v>
      </c>
    </row>
    <row r="669" spans="1:18" x14ac:dyDescent="0.25">
      <c r="A669" s="79">
        <v>2022</v>
      </c>
      <c r="B669" s="79" t="s">
        <v>1949</v>
      </c>
      <c r="C669" s="79">
        <v>230135</v>
      </c>
      <c r="D669">
        <v>230136</v>
      </c>
      <c r="E669" s="83">
        <v>0</v>
      </c>
      <c r="F669" s="83">
        <v>0</v>
      </c>
      <c r="G669" s="83">
        <v>0</v>
      </c>
      <c r="H669" s="83">
        <v>0</v>
      </c>
      <c r="I669" s="79">
        <f t="shared" si="27"/>
        <v>0</v>
      </c>
      <c r="J669" s="82">
        <v>22.309979999999999</v>
      </c>
      <c r="K669" s="64">
        <f t="shared" si="28"/>
        <v>0</v>
      </c>
      <c r="N669" s="64"/>
      <c r="P669" s="81"/>
      <c r="Q669" s="78"/>
      <c r="R669" s="79" t="s">
        <v>2947</v>
      </c>
    </row>
    <row r="670" spans="1:18" x14ac:dyDescent="0.25">
      <c r="A670" s="79">
        <v>2022</v>
      </c>
      <c r="B670" s="79" t="s">
        <v>1949</v>
      </c>
      <c r="C670" s="79">
        <v>230173</v>
      </c>
      <c r="D670">
        <v>230174</v>
      </c>
      <c r="E670" s="83">
        <v>0</v>
      </c>
      <c r="F670" s="83">
        <v>0</v>
      </c>
      <c r="G670" s="83">
        <v>0</v>
      </c>
      <c r="H670" s="83">
        <v>0</v>
      </c>
      <c r="I670" s="79">
        <f t="shared" si="27"/>
        <v>0</v>
      </c>
      <c r="J670" s="82">
        <v>32.756259999999997</v>
      </c>
      <c r="K670" s="64">
        <f t="shared" si="28"/>
        <v>0</v>
      </c>
      <c r="N670" s="64"/>
      <c r="P670" s="81"/>
      <c r="Q670" s="78"/>
      <c r="R670" s="79" t="s">
        <v>2947</v>
      </c>
    </row>
    <row r="671" spans="1:18" x14ac:dyDescent="0.25">
      <c r="A671" s="79">
        <v>2022</v>
      </c>
      <c r="B671" s="79" t="s">
        <v>1949</v>
      </c>
      <c r="C671" s="79">
        <v>230179</v>
      </c>
      <c r="D671">
        <v>230180</v>
      </c>
      <c r="E671" s="83">
        <v>0</v>
      </c>
      <c r="F671" s="83">
        <v>0</v>
      </c>
      <c r="G671" s="83">
        <v>0</v>
      </c>
      <c r="H671" s="83">
        <v>0</v>
      </c>
      <c r="I671" s="79">
        <f t="shared" si="27"/>
        <v>0</v>
      </c>
      <c r="J671" s="82">
        <v>32.756259999999997</v>
      </c>
      <c r="K671" s="64">
        <f t="shared" si="28"/>
        <v>0</v>
      </c>
      <c r="N671" s="64"/>
      <c r="P671" s="81"/>
      <c r="Q671" s="78"/>
      <c r="R671" s="79" t="s">
        <v>2947</v>
      </c>
    </row>
    <row r="672" spans="1:18" x14ac:dyDescent="0.25">
      <c r="A672" s="79">
        <v>2022</v>
      </c>
      <c r="B672" s="79" t="s">
        <v>1949</v>
      </c>
      <c r="C672" s="79">
        <v>230181</v>
      </c>
      <c r="D672">
        <v>230182</v>
      </c>
      <c r="E672" s="83">
        <v>0</v>
      </c>
      <c r="F672" s="83">
        <v>0</v>
      </c>
      <c r="G672" s="83">
        <v>0</v>
      </c>
      <c r="H672" s="83">
        <v>0</v>
      </c>
      <c r="I672" s="79">
        <f t="shared" si="27"/>
        <v>0</v>
      </c>
      <c r="J672" s="82">
        <v>32.756259999999997</v>
      </c>
      <c r="K672" s="64">
        <f t="shared" si="28"/>
        <v>0</v>
      </c>
      <c r="N672" s="64"/>
      <c r="P672" s="81"/>
      <c r="Q672" s="78"/>
      <c r="R672" s="79" t="s">
        <v>2947</v>
      </c>
    </row>
    <row r="673" spans="1:18" x14ac:dyDescent="0.25">
      <c r="A673" s="79">
        <v>2022</v>
      </c>
      <c r="B673" s="79" t="s">
        <v>1949</v>
      </c>
      <c r="C673" s="79">
        <v>230183</v>
      </c>
      <c r="D673">
        <v>230184</v>
      </c>
      <c r="E673" s="83">
        <v>0</v>
      </c>
      <c r="F673" s="83">
        <v>0</v>
      </c>
      <c r="G673" s="83">
        <v>0</v>
      </c>
      <c r="H673" s="83">
        <v>0</v>
      </c>
      <c r="I673" s="79">
        <f t="shared" si="27"/>
        <v>0</v>
      </c>
      <c r="J673" s="82">
        <v>32.756259999999997</v>
      </c>
      <c r="K673" s="64">
        <f t="shared" si="28"/>
        <v>0</v>
      </c>
      <c r="N673" s="64"/>
      <c r="P673" s="81"/>
      <c r="Q673" s="78"/>
      <c r="R673" s="79" t="s">
        <v>2947</v>
      </c>
    </row>
    <row r="674" spans="1:18" x14ac:dyDescent="0.25">
      <c r="A674" s="79">
        <v>2022</v>
      </c>
      <c r="B674" s="79" t="s">
        <v>1949</v>
      </c>
      <c r="C674" s="79">
        <v>230187</v>
      </c>
      <c r="D674">
        <v>230188</v>
      </c>
      <c r="E674" s="83">
        <v>0</v>
      </c>
      <c r="F674" s="83">
        <v>0</v>
      </c>
      <c r="G674" s="83">
        <v>0</v>
      </c>
      <c r="H674" s="83">
        <v>0</v>
      </c>
      <c r="I674" s="79">
        <f t="shared" si="27"/>
        <v>0</v>
      </c>
      <c r="J674" s="82">
        <v>32.756259999999997</v>
      </c>
      <c r="K674" s="64">
        <f t="shared" si="28"/>
        <v>0</v>
      </c>
      <c r="N674" s="64"/>
      <c r="P674" s="81"/>
      <c r="Q674" s="78"/>
      <c r="R674" s="79" t="s">
        <v>2947</v>
      </c>
    </row>
    <row r="675" spans="1:18" x14ac:dyDescent="0.25">
      <c r="A675" s="79">
        <v>2022</v>
      </c>
      <c r="B675" s="79" t="s">
        <v>1949</v>
      </c>
      <c r="C675" s="79">
        <v>230189</v>
      </c>
      <c r="D675">
        <v>230190</v>
      </c>
      <c r="E675" s="83">
        <v>0</v>
      </c>
      <c r="F675" s="83">
        <v>0</v>
      </c>
      <c r="G675" s="83">
        <v>0</v>
      </c>
      <c r="H675" s="83">
        <v>0</v>
      </c>
      <c r="I675" s="79">
        <f t="shared" si="27"/>
        <v>0</v>
      </c>
      <c r="J675" s="82">
        <v>32.756259999999997</v>
      </c>
      <c r="K675" s="64">
        <f t="shared" si="28"/>
        <v>0</v>
      </c>
      <c r="N675" s="64"/>
      <c r="P675" s="81"/>
      <c r="Q675" s="78"/>
      <c r="R675" s="79" t="s">
        <v>2947</v>
      </c>
    </row>
    <row r="676" spans="1:18" x14ac:dyDescent="0.25">
      <c r="A676" s="79">
        <v>2022</v>
      </c>
      <c r="B676" s="79" t="s">
        <v>1949</v>
      </c>
      <c r="C676" s="79">
        <v>230191</v>
      </c>
      <c r="D676">
        <v>230192</v>
      </c>
      <c r="E676" s="83">
        <v>0</v>
      </c>
      <c r="F676" s="83">
        <v>0</v>
      </c>
      <c r="G676" s="83">
        <v>0</v>
      </c>
      <c r="H676" s="83">
        <v>0</v>
      </c>
      <c r="I676" s="79">
        <f t="shared" si="27"/>
        <v>0</v>
      </c>
      <c r="J676" s="82">
        <v>32.756259999999997</v>
      </c>
      <c r="K676" s="64">
        <f t="shared" si="28"/>
        <v>0</v>
      </c>
      <c r="N676" s="64"/>
      <c r="P676" s="81"/>
      <c r="Q676" s="78"/>
      <c r="R676" s="79" t="s">
        <v>2947</v>
      </c>
    </row>
    <row r="677" spans="1:18" x14ac:dyDescent="0.25">
      <c r="A677" s="79">
        <v>2022</v>
      </c>
      <c r="B677" s="79" t="s">
        <v>1949</v>
      </c>
      <c r="C677" s="79">
        <v>230193</v>
      </c>
      <c r="D677">
        <v>230194</v>
      </c>
      <c r="E677" s="83">
        <v>0</v>
      </c>
      <c r="F677" s="83">
        <v>0</v>
      </c>
      <c r="G677" s="83">
        <v>0</v>
      </c>
      <c r="H677" s="83">
        <v>0</v>
      </c>
      <c r="I677" s="79">
        <f t="shared" si="27"/>
        <v>0</v>
      </c>
      <c r="J677" s="82">
        <v>21.98105</v>
      </c>
      <c r="K677" s="64">
        <f t="shared" si="28"/>
        <v>0</v>
      </c>
      <c r="N677" s="64"/>
      <c r="P677" s="81"/>
      <c r="Q677" s="78"/>
      <c r="R677" s="79" t="s">
        <v>2947</v>
      </c>
    </row>
    <row r="678" spans="1:18" x14ac:dyDescent="0.25">
      <c r="A678" s="79">
        <v>2022</v>
      </c>
      <c r="B678" s="79" t="s">
        <v>1949</v>
      </c>
      <c r="C678" s="79">
        <v>230195</v>
      </c>
      <c r="D678">
        <v>230196</v>
      </c>
      <c r="E678" s="83">
        <v>0</v>
      </c>
      <c r="F678" s="83">
        <v>0</v>
      </c>
      <c r="G678" s="83">
        <v>0</v>
      </c>
      <c r="H678" s="83">
        <v>0</v>
      </c>
      <c r="I678" s="79">
        <f t="shared" si="27"/>
        <v>0</v>
      </c>
      <c r="J678" s="82">
        <v>33.085189999999997</v>
      </c>
      <c r="K678" s="64">
        <f t="shared" si="28"/>
        <v>0</v>
      </c>
      <c r="N678" s="64"/>
      <c r="P678" s="81"/>
      <c r="Q678" s="78"/>
      <c r="R678" s="79" t="s">
        <v>2947</v>
      </c>
    </row>
    <row r="679" spans="1:18" x14ac:dyDescent="0.25">
      <c r="A679" s="79">
        <v>2022</v>
      </c>
      <c r="B679" s="79" t="s">
        <v>1949</v>
      </c>
      <c r="C679" s="79">
        <v>230197</v>
      </c>
      <c r="D679">
        <v>230198</v>
      </c>
      <c r="E679" s="83">
        <v>0</v>
      </c>
      <c r="F679" s="83">
        <v>0</v>
      </c>
      <c r="G679" s="83">
        <v>0</v>
      </c>
      <c r="H679" s="83">
        <v>0</v>
      </c>
      <c r="I679" s="79">
        <f t="shared" si="27"/>
        <v>0</v>
      </c>
      <c r="J679" s="82">
        <v>32.756259999999997</v>
      </c>
      <c r="K679" s="64">
        <f t="shared" si="28"/>
        <v>0</v>
      </c>
      <c r="N679" s="64"/>
      <c r="P679" s="81"/>
      <c r="Q679" s="78"/>
      <c r="R679" s="79" t="s">
        <v>2947</v>
      </c>
    </row>
    <row r="680" spans="1:18" x14ac:dyDescent="0.25">
      <c r="A680" s="79">
        <v>2022</v>
      </c>
      <c r="B680" s="79" t="s">
        <v>1949</v>
      </c>
      <c r="C680" s="79">
        <v>230199</v>
      </c>
      <c r="D680">
        <v>230200</v>
      </c>
      <c r="E680" s="83">
        <v>0</v>
      </c>
      <c r="F680" s="83">
        <v>0</v>
      </c>
      <c r="G680" s="83">
        <v>0</v>
      </c>
      <c r="H680" s="83">
        <v>0</v>
      </c>
      <c r="I680" s="79">
        <f t="shared" si="27"/>
        <v>0</v>
      </c>
      <c r="J680" s="82">
        <v>32.756259999999997</v>
      </c>
      <c r="K680" s="64">
        <f t="shared" si="28"/>
        <v>0</v>
      </c>
      <c r="N680" s="64"/>
      <c r="P680" s="81"/>
      <c r="Q680" s="78"/>
      <c r="R680" s="79" t="s">
        <v>2947</v>
      </c>
    </row>
    <row r="681" spans="1:18" x14ac:dyDescent="0.25">
      <c r="A681" s="79">
        <v>2022</v>
      </c>
      <c r="B681" s="79" t="s">
        <v>1949</v>
      </c>
      <c r="C681" s="79">
        <v>230208</v>
      </c>
      <c r="D681">
        <v>230209</v>
      </c>
      <c r="E681" s="83">
        <v>0</v>
      </c>
      <c r="F681" s="83">
        <v>0</v>
      </c>
      <c r="G681" s="83">
        <v>0</v>
      </c>
      <c r="H681" s="83">
        <v>0</v>
      </c>
      <c r="I681" s="79">
        <f t="shared" si="27"/>
        <v>0</v>
      </c>
      <c r="J681" s="82">
        <v>32.756259999999997</v>
      </c>
      <c r="K681" s="64">
        <f t="shared" si="28"/>
        <v>0</v>
      </c>
      <c r="N681" s="64"/>
      <c r="P681" s="81"/>
      <c r="Q681" s="78"/>
      <c r="R681" s="79" t="s">
        <v>2947</v>
      </c>
    </row>
    <row r="682" spans="1:18" x14ac:dyDescent="0.25">
      <c r="A682" s="79">
        <v>2022</v>
      </c>
      <c r="B682" s="79" t="s">
        <v>1949</v>
      </c>
      <c r="C682" s="79">
        <v>230212</v>
      </c>
      <c r="D682">
        <v>230213</v>
      </c>
      <c r="E682" s="83">
        <v>0</v>
      </c>
      <c r="F682" s="83">
        <v>0</v>
      </c>
      <c r="G682" s="83">
        <v>0</v>
      </c>
      <c r="H682" s="83">
        <v>0</v>
      </c>
      <c r="I682" s="79">
        <f t="shared" si="27"/>
        <v>0</v>
      </c>
      <c r="J682" s="82">
        <v>32.756259999999997</v>
      </c>
      <c r="K682" s="64">
        <f t="shared" si="28"/>
        <v>0</v>
      </c>
      <c r="N682" s="64"/>
      <c r="P682" s="81"/>
      <c r="Q682" s="78"/>
      <c r="R682" s="79" t="s">
        <v>2947</v>
      </c>
    </row>
    <row r="683" spans="1:18" x14ac:dyDescent="0.25">
      <c r="A683" s="79">
        <v>2022</v>
      </c>
      <c r="B683" s="79" t="s">
        <v>1949</v>
      </c>
      <c r="C683" s="79">
        <v>230216</v>
      </c>
      <c r="D683">
        <v>230217</v>
      </c>
      <c r="E683" s="83">
        <v>666435</v>
      </c>
      <c r="F683" s="83">
        <v>0</v>
      </c>
      <c r="G683" s="83">
        <v>666435</v>
      </c>
      <c r="H683" s="83">
        <v>0</v>
      </c>
      <c r="I683" s="79">
        <f t="shared" si="27"/>
        <v>0</v>
      </c>
      <c r="J683" s="82">
        <v>32.756259999999997</v>
      </c>
      <c r="K683" s="64">
        <f t="shared" si="28"/>
        <v>0</v>
      </c>
      <c r="N683" s="64"/>
      <c r="P683" s="81"/>
      <c r="Q683" s="78"/>
      <c r="R683" s="79" t="s">
        <v>2947</v>
      </c>
    </row>
    <row r="684" spans="1:18" x14ac:dyDescent="0.25">
      <c r="A684" s="79">
        <v>2022</v>
      </c>
      <c r="B684" s="79" t="s">
        <v>1949</v>
      </c>
      <c r="C684" s="79">
        <v>230218</v>
      </c>
      <c r="D684">
        <v>230219</v>
      </c>
      <c r="E684" s="83">
        <v>0</v>
      </c>
      <c r="F684" s="83">
        <v>0</v>
      </c>
      <c r="G684" s="83">
        <v>0</v>
      </c>
      <c r="H684" s="83">
        <v>0</v>
      </c>
      <c r="I684" s="79">
        <f t="shared" si="27"/>
        <v>0</v>
      </c>
      <c r="J684" s="82">
        <v>32.756259999999997</v>
      </c>
      <c r="K684" s="64">
        <f t="shared" si="28"/>
        <v>0</v>
      </c>
      <c r="N684" s="64"/>
      <c r="P684" s="81"/>
      <c r="Q684" s="78"/>
      <c r="R684" s="79" t="s">
        <v>2947</v>
      </c>
    </row>
    <row r="685" spans="1:18" x14ac:dyDescent="0.25">
      <c r="A685" s="79">
        <v>2022</v>
      </c>
      <c r="B685" s="79" t="s">
        <v>1949</v>
      </c>
      <c r="C685" s="79">
        <v>230220</v>
      </c>
      <c r="D685">
        <v>230221</v>
      </c>
      <c r="E685" s="83">
        <v>0</v>
      </c>
      <c r="F685" s="83">
        <v>0</v>
      </c>
      <c r="G685" s="83">
        <v>0</v>
      </c>
      <c r="H685" s="83">
        <v>0</v>
      </c>
      <c r="I685" s="79">
        <f t="shared" si="27"/>
        <v>0</v>
      </c>
      <c r="J685" s="82">
        <v>32.756259999999997</v>
      </c>
      <c r="K685" s="64">
        <f t="shared" si="28"/>
        <v>0</v>
      </c>
      <c r="N685" s="64"/>
      <c r="P685" s="81"/>
      <c r="Q685" s="78"/>
      <c r="R685" s="79" t="s">
        <v>2947</v>
      </c>
    </row>
    <row r="686" spans="1:18" x14ac:dyDescent="0.25">
      <c r="A686" s="79">
        <v>2022</v>
      </c>
      <c r="B686" s="79" t="s">
        <v>1949</v>
      </c>
      <c r="C686" s="79">
        <v>230224</v>
      </c>
      <c r="D686">
        <v>230225</v>
      </c>
      <c r="E686" s="83">
        <v>0</v>
      </c>
      <c r="F686" s="83">
        <v>0</v>
      </c>
      <c r="G686" s="83">
        <v>0</v>
      </c>
      <c r="H686" s="83">
        <v>0</v>
      </c>
      <c r="I686" s="79">
        <f t="shared" si="27"/>
        <v>0</v>
      </c>
      <c r="J686" s="82">
        <v>32.756259999999997</v>
      </c>
      <c r="K686" s="64">
        <f t="shared" si="28"/>
        <v>0</v>
      </c>
      <c r="N686" s="64"/>
      <c r="P686" s="81"/>
      <c r="Q686" s="78"/>
      <c r="R686" s="79" t="s">
        <v>2947</v>
      </c>
    </row>
    <row r="687" spans="1:18" x14ac:dyDescent="0.25">
      <c r="A687" s="79">
        <v>2022</v>
      </c>
      <c r="B687" s="79" t="s">
        <v>1949</v>
      </c>
      <c r="C687" s="79">
        <v>230226</v>
      </c>
      <c r="D687">
        <v>230227</v>
      </c>
      <c r="E687" s="83">
        <v>0</v>
      </c>
      <c r="F687" s="83">
        <v>0</v>
      </c>
      <c r="G687" s="83">
        <v>0</v>
      </c>
      <c r="H687" s="83">
        <v>0</v>
      </c>
      <c r="I687" s="79">
        <f t="shared" si="27"/>
        <v>0</v>
      </c>
      <c r="J687" s="82">
        <v>32.756259999999997</v>
      </c>
      <c r="K687" s="64">
        <f t="shared" si="28"/>
        <v>0</v>
      </c>
      <c r="N687" s="64"/>
      <c r="P687" s="81"/>
      <c r="Q687" s="78"/>
      <c r="R687" s="79" t="s">
        <v>2947</v>
      </c>
    </row>
    <row r="688" spans="1:18" x14ac:dyDescent="0.25">
      <c r="A688" s="79">
        <v>2022</v>
      </c>
      <c r="B688" s="79" t="s">
        <v>1949</v>
      </c>
      <c r="C688" s="79">
        <v>230228</v>
      </c>
      <c r="D688">
        <v>230229</v>
      </c>
      <c r="E688" s="83">
        <v>0</v>
      </c>
      <c r="F688" s="83">
        <v>0</v>
      </c>
      <c r="G688" s="83">
        <v>0</v>
      </c>
      <c r="H688" s="83">
        <v>0</v>
      </c>
      <c r="I688" s="79">
        <f t="shared" si="27"/>
        <v>0</v>
      </c>
      <c r="J688" s="82">
        <v>32.756259999999997</v>
      </c>
      <c r="K688" s="64">
        <f t="shared" si="28"/>
        <v>0</v>
      </c>
      <c r="N688" s="64"/>
      <c r="P688" s="81"/>
      <c r="Q688" s="78"/>
      <c r="R688" s="79" t="s">
        <v>2947</v>
      </c>
    </row>
    <row r="689" spans="1:18" x14ac:dyDescent="0.25">
      <c r="A689" s="79">
        <v>2022</v>
      </c>
      <c r="B689" s="79" t="s">
        <v>1949</v>
      </c>
      <c r="C689" s="79">
        <v>230230</v>
      </c>
      <c r="D689">
        <v>230231</v>
      </c>
      <c r="E689" s="83">
        <v>0</v>
      </c>
      <c r="F689" s="83">
        <v>0</v>
      </c>
      <c r="G689" s="83">
        <v>0</v>
      </c>
      <c r="H689" s="83">
        <v>0</v>
      </c>
      <c r="I689" s="79">
        <f t="shared" si="27"/>
        <v>0</v>
      </c>
      <c r="J689" s="82">
        <v>32.756259999999997</v>
      </c>
      <c r="K689" s="64">
        <f t="shared" si="28"/>
        <v>0</v>
      </c>
      <c r="N689" s="64"/>
      <c r="P689" s="81"/>
      <c r="Q689" s="78"/>
      <c r="R689" s="79" t="s">
        <v>2947</v>
      </c>
    </row>
    <row r="690" spans="1:18" x14ac:dyDescent="0.25">
      <c r="A690" s="79">
        <v>2022</v>
      </c>
      <c r="B690" s="79" t="s">
        <v>1825</v>
      </c>
      <c r="C690" s="79">
        <v>230108</v>
      </c>
      <c r="D690">
        <v>230109</v>
      </c>
      <c r="E690" s="83">
        <v>10793814</v>
      </c>
      <c r="F690" s="83">
        <v>10940150</v>
      </c>
      <c r="G690" s="83">
        <v>10793814</v>
      </c>
      <c r="H690" s="83">
        <v>10940150</v>
      </c>
      <c r="I690" s="79">
        <f t="shared" si="27"/>
        <v>0</v>
      </c>
      <c r="J690" s="82">
        <v>31.015799999999999</v>
      </c>
      <c r="K690" s="64">
        <f t="shared" si="28"/>
        <v>0</v>
      </c>
      <c r="N690" s="64"/>
      <c r="P690" s="81"/>
      <c r="Q690" s="78"/>
      <c r="R690" s="79" t="s">
        <v>2947</v>
      </c>
    </row>
    <row r="691" spans="1:18" x14ac:dyDescent="0.25">
      <c r="A691" s="79">
        <v>2022</v>
      </c>
      <c r="B691" s="79" t="s">
        <v>1825</v>
      </c>
      <c r="C691" s="79">
        <v>230127</v>
      </c>
      <c r="D691">
        <v>230128</v>
      </c>
      <c r="E691" s="83">
        <v>0</v>
      </c>
      <c r="F691" s="83">
        <v>0</v>
      </c>
      <c r="G691" s="83">
        <v>0</v>
      </c>
      <c r="H691" s="83">
        <v>0</v>
      </c>
      <c r="I691" s="79">
        <f t="shared" si="27"/>
        <v>0</v>
      </c>
      <c r="J691" s="82">
        <v>22.330490000000001</v>
      </c>
      <c r="K691" s="64">
        <f t="shared" si="28"/>
        <v>0</v>
      </c>
      <c r="N691" s="64"/>
      <c r="P691" s="81"/>
      <c r="Q691" s="78"/>
      <c r="R691" s="79" t="s">
        <v>2947</v>
      </c>
    </row>
    <row r="692" spans="1:18" x14ac:dyDescent="0.25">
      <c r="A692" s="79">
        <v>2022</v>
      </c>
      <c r="B692" s="79" t="s">
        <v>1825</v>
      </c>
      <c r="C692" s="79">
        <v>230163</v>
      </c>
      <c r="D692">
        <v>230164</v>
      </c>
      <c r="E692" s="83">
        <v>0</v>
      </c>
      <c r="F692" s="83">
        <v>0</v>
      </c>
      <c r="G692" s="83">
        <v>0</v>
      </c>
      <c r="H692" s="83">
        <v>0</v>
      </c>
      <c r="I692" s="79">
        <f t="shared" si="27"/>
        <v>0</v>
      </c>
      <c r="J692" s="82">
        <v>31.015799999999999</v>
      </c>
      <c r="K692" s="64">
        <f t="shared" si="28"/>
        <v>0</v>
      </c>
      <c r="N692" s="64"/>
      <c r="P692" s="81"/>
      <c r="Q692" s="78"/>
      <c r="R692" s="79" t="s">
        <v>2947</v>
      </c>
    </row>
    <row r="693" spans="1:18" x14ac:dyDescent="0.25">
      <c r="A693" s="79">
        <v>2022</v>
      </c>
      <c r="B693" s="79" t="s">
        <v>1825</v>
      </c>
      <c r="C693" s="79">
        <v>230165</v>
      </c>
      <c r="D693">
        <v>230166</v>
      </c>
      <c r="E693" s="83">
        <v>0</v>
      </c>
      <c r="F693" s="83">
        <v>0</v>
      </c>
      <c r="G693" s="83">
        <v>0</v>
      </c>
      <c r="H693" s="83">
        <v>0</v>
      </c>
      <c r="I693" s="79">
        <f t="shared" si="27"/>
        <v>0</v>
      </c>
      <c r="J693" s="82">
        <v>19.326740000000001</v>
      </c>
      <c r="K693" s="64">
        <f t="shared" si="28"/>
        <v>0</v>
      </c>
      <c r="N693" s="64"/>
      <c r="P693" s="81"/>
      <c r="Q693" s="78"/>
      <c r="R693" s="79" t="s">
        <v>2947</v>
      </c>
    </row>
    <row r="694" spans="1:18" x14ac:dyDescent="0.25">
      <c r="A694" s="79">
        <v>2022</v>
      </c>
      <c r="B694" s="79" t="s">
        <v>1825</v>
      </c>
      <c r="C694" s="79">
        <v>230167</v>
      </c>
      <c r="D694">
        <v>230168</v>
      </c>
      <c r="E694" s="83">
        <v>0</v>
      </c>
      <c r="F694" s="83">
        <v>0</v>
      </c>
      <c r="G694" s="83">
        <v>0</v>
      </c>
      <c r="H694" s="83">
        <v>0</v>
      </c>
      <c r="I694" s="79">
        <f t="shared" si="27"/>
        <v>0</v>
      </c>
      <c r="J694" s="82">
        <v>22.330490000000001</v>
      </c>
      <c r="K694" s="64">
        <f t="shared" si="28"/>
        <v>0</v>
      </c>
      <c r="N694" s="64"/>
      <c r="P694" s="81"/>
      <c r="Q694" s="78"/>
      <c r="R694" s="79" t="s">
        <v>2947</v>
      </c>
    </row>
    <row r="695" spans="1:18" x14ac:dyDescent="0.25">
      <c r="A695" s="79">
        <v>2022</v>
      </c>
      <c r="B695" s="79" t="s">
        <v>1825</v>
      </c>
      <c r="C695" s="79">
        <v>230169</v>
      </c>
      <c r="D695">
        <v>230170</v>
      </c>
      <c r="E695" s="83">
        <v>0</v>
      </c>
      <c r="F695" s="83">
        <v>0</v>
      </c>
      <c r="G695" s="83">
        <v>0</v>
      </c>
      <c r="H695" s="83">
        <v>0</v>
      </c>
      <c r="I695" s="79">
        <f t="shared" si="27"/>
        <v>0</v>
      </c>
      <c r="J695" s="82">
        <v>19.326740000000001</v>
      </c>
      <c r="K695" s="64">
        <f t="shared" si="28"/>
        <v>0</v>
      </c>
      <c r="N695" s="64"/>
      <c r="P695" s="81"/>
      <c r="Q695" s="78"/>
      <c r="R695" s="79" t="s">
        <v>2947</v>
      </c>
    </row>
    <row r="696" spans="1:18" x14ac:dyDescent="0.25">
      <c r="A696" s="79">
        <v>2022</v>
      </c>
      <c r="B696" s="79" t="s">
        <v>1825</v>
      </c>
      <c r="C696" s="79">
        <v>230171</v>
      </c>
      <c r="D696">
        <v>230172</v>
      </c>
      <c r="E696" s="83">
        <v>0</v>
      </c>
      <c r="F696" s="83">
        <v>0</v>
      </c>
      <c r="G696" s="83">
        <v>0</v>
      </c>
      <c r="H696" s="83">
        <v>0</v>
      </c>
      <c r="I696" s="79">
        <f t="shared" si="27"/>
        <v>0</v>
      </c>
      <c r="J696" s="82">
        <v>31.015799999999999</v>
      </c>
      <c r="K696" s="64">
        <f t="shared" si="28"/>
        <v>0</v>
      </c>
      <c r="N696" s="64"/>
      <c r="P696" s="81"/>
      <c r="Q696" s="78"/>
      <c r="R696" s="79" t="s">
        <v>2947</v>
      </c>
    </row>
    <row r="697" spans="1:18" x14ac:dyDescent="0.25">
      <c r="A697" s="79">
        <v>2022</v>
      </c>
      <c r="B697" s="79" t="s">
        <v>1825</v>
      </c>
      <c r="C697" s="79">
        <v>230185</v>
      </c>
      <c r="D697">
        <v>230186</v>
      </c>
      <c r="E697" s="83">
        <v>0</v>
      </c>
      <c r="F697" s="83">
        <v>0</v>
      </c>
      <c r="G697" s="83">
        <v>0</v>
      </c>
      <c r="H697" s="83">
        <v>0</v>
      </c>
      <c r="I697" s="79">
        <f t="shared" si="27"/>
        <v>0</v>
      </c>
      <c r="J697" s="82">
        <v>31.015799999999999</v>
      </c>
      <c r="K697" s="64">
        <f t="shared" si="28"/>
        <v>0</v>
      </c>
      <c r="N697" s="64"/>
      <c r="P697" s="81"/>
      <c r="Q697" s="78"/>
      <c r="R697" s="79" t="s">
        <v>2947</v>
      </c>
    </row>
    <row r="698" spans="1:18" x14ac:dyDescent="0.25">
      <c r="A698" s="79">
        <v>2022</v>
      </c>
      <c r="B698" s="79" t="s">
        <v>1825</v>
      </c>
      <c r="C698" s="79">
        <v>230204</v>
      </c>
      <c r="D698">
        <v>230205</v>
      </c>
      <c r="E698" s="83">
        <v>0</v>
      </c>
      <c r="F698" s="83">
        <v>0</v>
      </c>
      <c r="G698" s="83">
        <v>0</v>
      </c>
      <c r="H698" s="83">
        <v>0</v>
      </c>
      <c r="I698" s="79">
        <f t="shared" si="27"/>
        <v>0</v>
      </c>
      <c r="J698" s="82">
        <v>22.330490000000001</v>
      </c>
      <c r="K698" s="64">
        <f t="shared" si="28"/>
        <v>0</v>
      </c>
      <c r="N698" s="64"/>
      <c r="P698" s="81"/>
      <c r="Q698" s="78"/>
      <c r="R698" s="79" t="s">
        <v>2947</v>
      </c>
    </row>
    <row r="699" spans="1:18" x14ac:dyDescent="0.25">
      <c r="A699" s="79">
        <v>2022</v>
      </c>
      <c r="B699" s="79" t="s">
        <v>1825</v>
      </c>
      <c r="C699" s="79">
        <v>230210</v>
      </c>
      <c r="D699">
        <v>230211</v>
      </c>
      <c r="E699" s="83">
        <v>0</v>
      </c>
      <c r="F699" s="83">
        <v>0</v>
      </c>
      <c r="G699" s="83">
        <v>0</v>
      </c>
      <c r="H699" s="83">
        <v>0</v>
      </c>
      <c r="I699" s="79">
        <f t="shared" si="27"/>
        <v>0</v>
      </c>
      <c r="J699" s="82">
        <v>31.015799999999999</v>
      </c>
      <c r="K699" s="64">
        <f t="shared" si="28"/>
        <v>0</v>
      </c>
      <c r="N699" s="64"/>
      <c r="P699" s="81"/>
      <c r="Q699" s="78"/>
      <c r="R699" s="79" t="s">
        <v>2947</v>
      </c>
    </row>
    <row r="700" spans="1:18" x14ac:dyDescent="0.25">
      <c r="A700" s="79">
        <v>2022</v>
      </c>
      <c r="B700" s="79" t="s">
        <v>1881</v>
      </c>
      <c r="C700" s="79">
        <v>240082</v>
      </c>
      <c r="D700">
        <v>240083</v>
      </c>
      <c r="E700" s="83">
        <v>4154801</v>
      </c>
      <c r="F700" s="83">
        <v>250105</v>
      </c>
      <c r="G700" s="83">
        <v>4154801</v>
      </c>
      <c r="H700" s="83">
        <v>250105</v>
      </c>
      <c r="I700" s="79">
        <f t="shared" si="27"/>
        <v>0</v>
      </c>
      <c r="J700" s="82">
        <v>32.757390000000001</v>
      </c>
      <c r="K700" s="64">
        <f t="shared" si="28"/>
        <v>0</v>
      </c>
      <c r="N700" s="64"/>
      <c r="P700" s="81"/>
      <c r="Q700" s="78"/>
      <c r="R700" s="79" t="s">
        <v>2947</v>
      </c>
    </row>
    <row r="701" spans="1:18" x14ac:dyDescent="0.25">
      <c r="A701" s="79">
        <v>2022</v>
      </c>
      <c r="B701" s="79" t="s">
        <v>1881</v>
      </c>
      <c r="C701" s="79">
        <v>240084</v>
      </c>
      <c r="D701">
        <v>240085</v>
      </c>
      <c r="E701" s="83">
        <v>0</v>
      </c>
      <c r="F701" s="83">
        <v>0</v>
      </c>
      <c r="G701" s="83">
        <v>0</v>
      </c>
      <c r="H701" s="83">
        <v>0</v>
      </c>
      <c r="I701" s="79">
        <f t="shared" si="27"/>
        <v>0</v>
      </c>
      <c r="J701" s="82">
        <v>20.760919999999999</v>
      </c>
      <c r="K701" s="64">
        <f t="shared" si="28"/>
        <v>0</v>
      </c>
      <c r="N701" s="64"/>
      <c r="P701" s="81"/>
      <c r="Q701" s="78"/>
      <c r="R701" s="79" t="s">
        <v>2947</v>
      </c>
    </row>
    <row r="702" spans="1:18" x14ac:dyDescent="0.25">
      <c r="A702" s="79">
        <v>2022</v>
      </c>
      <c r="B702" s="79" t="s">
        <v>1881</v>
      </c>
      <c r="C702" s="79">
        <v>240092</v>
      </c>
      <c r="D702">
        <v>240093</v>
      </c>
      <c r="E702" s="83">
        <v>0</v>
      </c>
      <c r="F702" s="83">
        <v>0</v>
      </c>
      <c r="G702" s="83">
        <v>0</v>
      </c>
      <c r="H702" s="83">
        <v>0</v>
      </c>
      <c r="I702" s="79">
        <f t="shared" si="27"/>
        <v>0</v>
      </c>
      <c r="J702" s="82">
        <v>32.757390000000001</v>
      </c>
      <c r="K702" s="64">
        <f t="shared" si="28"/>
        <v>0</v>
      </c>
      <c r="N702" s="64"/>
      <c r="P702" s="81"/>
      <c r="Q702" s="78"/>
      <c r="R702" s="79" t="s">
        <v>2947</v>
      </c>
    </row>
    <row r="703" spans="1:18" x14ac:dyDescent="0.25">
      <c r="A703" s="79">
        <v>2022</v>
      </c>
      <c r="B703" s="79" t="s">
        <v>1881</v>
      </c>
      <c r="C703" s="79">
        <v>240094</v>
      </c>
      <c r="D703">
        <v>240095</v>
      </c>
      <c r="E703" s="83">
        <v>0</v>
      </c>
      <c r="F703" s="83">
        <v>0</v>
      </c>
      <c r="G703" s="83">
        <v>0</v>
      </c>
      <c r="H703" s="83">
        <v>0</v>
      </c>
      <c r="I703" s="79">
        <f t="shared" si="27"/>
        <v>0</v>
      </c>
      <c r="J703" s="82">
        <v>20.760919999999999</v>
      </c>
      <c r="K703" s="64">
        <f t="shared" si="28"/>
        <v>0</v>
      </c>
      <c r="N703" s="64"/>
      <c r="P703" s="81"/>
      <c r="Q703" s="78"/>
      <c r="R703" s="79" t="s">
        <v>2947</v>
      </c>
    </row>
    <row r="704" spans="1:18" x14ac:dyDescent="0.25">
      <c r="A704" s="79">
        <v>2022</v>
      </c>
      <c r="B704" s="79" t="s">
        <v>1881</v>
      </c>
      <c r="C704" s="79">
        <v>240096</v>
      </c>
      <c r="D704">
        <v>240097</v>
      </c>
      <c r="E704" s="83">
        <v>0</v>
      </c>
      <c r="F704" s="83">
        <v>0</v>
      </c>
      <c r="G704" s="83">
        <v>0</v>
      </c>
      <c r="H704" s="83">
        <v>0</v>
      </c>
      <c r="I704" s="79">
        <f t="shared" si="27"/>
        <v>0</v>
      </c>
      <c r="J704" s="82">
        <v>32.757390000000001</v>
      </c>
      <c r="K704" s="64">
        <f t="shared" si="28"/>
        <v>0</v>
      </c>
      <c r="N704" s="64"/>
      <c r="P704" s="81"/>
      <c r="Q704" s="78"/>
      <c r="R704" s="79" t="s">
        <v>2947</v>
      </c>
    </row>
    <row r="705" spans="1:18" x14ac:dyDescent="0.25">
      <c r="A705" s="79">
        <v>2022</v>
      </c>
      <c r="B705" s="79" t="s">
        <v>1881</v>
      </c>
      <c r="C705" s="79">
        <v>240102</v>
      </c>
      <c r="D705">
        <v>240103</v>
      </c>
      <c r="E705" s="83">
        <v>0</v>
      </c>
      <c r="F705" s="83">
        <v>0</v>
      </c>
      <c r="G705" s="83">
        <v>0</v>
      </c>
      <c r="H705" s="83">
        <v>0</v>
      </c>
      <c r="I705" s="79">
        <f t="shared" si="27"/>
        <v>0</v>
      </c>
      <c r="J705" s="82">
        <v>20.760919999999999</v>
      </c>
      <c r="K705" s="64">
        <f t="shared" si="28"/>
        <v>0</v>
      </c>
      <c r="N705" s="64"/>
      <c r="P705" s="81"/>
      <c r="Q705" s="78"/>
      <c r="R705" s="79" t="s">
        <v>2947</v>
      </c>
    </row>
    <row r="706" spans="1:18" x14ac:dyDescent="0.25">
      <c r="A706" s="79">
        <v>2022</v>
      </c>
      <c r="B706" s="79" t="s">
        <v>1881</v>
      </c>
      <c r="C706" s="79">
        <v>240104</v>
      </c>
      <c r="D706">
        <v>240105</v>
      </c>
      <c r="E706" s="83">
        <v>0</v>
      </c>
      <c r="F706" s="83">
        <v>0</v>
      </c>
      <c r="G706" s="83">
        <v>0</v>
      </c>
      <c r="H706" s="83">
        <v>0</v>
      </c>
      <c r="I706" s="79">
        <f t="shared" si="27"/>
        <v>0</v>
      </c>
      <c r="J706" s="82">
        <v>32.757390000000001</v>
      </c>
      <c r="K706" s="64">
        <f t="shared" si="28"/>
        <v>0</v>
      </c>
      <c r="N706" s="64"/>
      <c r="P706" s="81"/>
      <c r="Q706" s="78"/>
      <c r="R706" s="79" t="s">
        <v>2947</v>
      </c>
    </row>
    <row r="707" spans="1:18" x14ac:dyDescent="0.25">
      <c r="A707" s="79">
        <v>2022</v>
      </c>
      <c r="B707" s="79" t="s">
        <v>1315</v>
      </c>
      <c r="C707" s="79">
        <v>240098</v>
      </c>
      <c r="D707">
        <v>240099</v>
      </c>
      <c r="E707" s="83">
        <v>0</v>
      </c>
      <c r="F707" s="83">
        <v>0</v>
      </c>
      <c r="G707" s="83">
        <v>0</v>
      </c>
      <c r="H707" s="83">
        <v>0</v>
      </c>
      <c r="I707" s="79">
        <f t="shared" ref="I707:I770" si="29">SUM(E707:F707)-SUM(G707:H707)</f>
        <v>0</v>
      </c>
      <c r="J707" s="82">
        <v>25.0488</v>
      </c>
      <c r="K707" s="64">
        <f t="shared" ref="K707:K770" si="30">ROUND((I707/1000)*J707,0)</f>
        <v>0</v>
      </c>
      <c r="N707" s="64"/>
      <c r="P707" s="81"/>
      <c r="Q707" s="78"/>
      <c r="R707" s="79" t="s">
        <v>2947</v>
      </c>
    </row>
    <row r="708" spans="1:18" x14ac:dyDescent="0.25">
      <c r="A708" s="79">
        <v>2022</v>
      </c>
      <c r="B708" s="79" t="s">
        <v>1315</v>
      </c>
      <c r="C708" s="79">
        <v>240100</v>
      </c>
      <c r="D708">
        <v>240101</v>
      </c>
      <c r="E708" s="83">
        <v>0</v>
      </c>
      <c r="F708" s="83">
        <v>0</v>
      </c>
      <c r="G708" s="83">
        <v>0</v>
      </c>
      <c r="H708" s="83">
        <v>0</v>
      </c>
      <c r="I708" s="79">
        <f t="shared" si="29"/>
        <v>0</v>
      </c>
      <c r="J708" s="82">
        <v>18.350989999999999</v>
      </c>
      <c r="K708" s="64">
        <f t="shared" si="30"/>
        <v>0</v>
      </c>
      <c r="N708" s="64"/>
      <c r="P708" s="81"/>
      <c r="Q708" s="78"/>
      <c r="R708" s="79" t="s">
        <v>2947</v>
      </c>
    </row>
    <row r="709" spans="1:18" x14ac:dyDescent="0.25">
      <c r="A709" s="79">
        <v>2022</v>
      </c>
      <c r="B709" s="79" t="s">
        <v>985</v>
      </c>
      <c r="C709" s="79">
        <v>240106</v>
      </c>
      <c r="D709">
        <v>240107</v>
      </c>
      <c r="E709" s="83">
        <v>0</v>
      </c>
      <c r="F709" s="83">
        <v>0</v>
      </c>
      <c r="G709" s="83">
        <v>0</v>
      </c>
      <c r="H709" s="83">
        <v>0</v>
      </c>
      <c r="I709" s="79">
        <f t="shared" si="29"/>
        <v>0</v>
      </c>
      <c r="J709" s="82">
        <v>26.577919999999999</v>
      </c>
      <c r="K709" s="64">
        <f t="shared" si="30"/>
        <v>0</v>
      </c>
      <c r="N709" s="64"/>
      <c r="P709" s="81"/>
      <c r="Q709" s="78"/>
      <c r="R709" s="79" t="s">
        <v>2947</v>
      </c>
    </row>
    <row r="710" spans="1:18" x14ac:dyDescent="0.25">
      <c r="A710" s="79">
        <v>2022</v>
      </c>
      <c r="B710" s="79" t="s">
        <v>985</v>
      </c>
      <c r="C710" s="79">
        <v>240108</v>
      </c>
      <c r="D710">
        <v>240109</v>
      </c>
      <c r="E710" s="83">
        <v>0</v>
      </c>
      <c r="F710" s="83">
        <v>0</v>
      </c>
      <c r="G710" s="83">
        <v>0</v>
      </c>
      <c r="H710" s="83">
        <v>0</v>
      </c>
      <c r="I710" s="79">
        <f t="shared" si="29"/>
        <v>0</v>
      </c>
      <c r="J710" s="82">
        <v>18.23648</v>
      </c>
      <c r="K710" s="64">
        <f t="shared" si="30"/>
        <v>0</v>
      </c>
      <c r="N710" s="64"/>
      <c r="P710" s="81"/>
      <c r="Q710" s="78"/>
      <c r="R710" s="79" t="s">
        <v>2947</v>
      </c>
    </row>
    <row r="711" spans="1:18" x14ac:dyDescent="0.25">
      <c r="A711" s="79">
        <v>2022</v>
      </c>
      <c r="B711" s="79" t="s">
        <v>835</v>
      </c>
      <c r="C711" s="79">
        <v>240088</v>
      </c>
      <c r="D711">
        <v>240089</v>
      </c>
      <c r="E711" s="83">
        <v>191435</v>
      </c>
      <c r="F711" s="83">
        <v>615</v>
      </c>
      <c r="G711" s="83">
        <v>191435</v>
      </c>
      <c r="H711" s="83">
        <v>615</v>
      </c>
      <c r="I711" s="79">
        <f t="shared" si="29"/>
        <v>0</v>
      </c>
      <c r="J711" s="82">
        <v>27.12697</v>
      </c>
      <c r="K711" s="64">
        <f t="shared" si="30"/>
        <v>0</v>
      </c>
      <c r="N711" s="64"/>
      <c r="P711" s="81"/>
      <c r="Q711" s="78"/>
      <c r="R711" s="79" t="s">
        <v>2947</v>
      </c>
    </row>
    <row r="712" spans="1:18" x14ac:dyDescent="0.25">
      <c r="A712" s="79">
        <v>2022</v>
      </c>
      <c r="B712" s="79" t="s">
        <v>835</v>
      </c>
      <c r="C712" s="79">
        <v>240090</v>
      </c>
      <c r="D712">
        <v>240091</v>
      </c>
      <c r="E712" s="83">
        <v>0</v>
      </c>
      <c r="F712" s="83">
        <v>0</v>
      </c>
      <c r="G712" s="83">
        <v>0</v>
      </c>
      <c r="H712" s="83">
        <v>0</v>
      </c>
      <c r="I712" s="79">
        <f t="shared" si="29"/>
        <v>0</v>
      </c>
      <c r="J712" s="82">
        <v>18.238050000000001</v>
      </c>
      <c r="K712" s="64">
        <f t="shared" si="30"/>
        <v>0</v>
      </c>
      <c r="N712" s="64"/>
      <c r="P712" s="81"/>
      <c r="Q712" s="78"/>
      <c r="R712" s="79" t="s">
        <v>2947</v>
      </c>
    </row>
    <row r="713" spans="1:18" x14ac:dyDescent="0.25">
      <c r="A713" s="79">
        <v>2022</v>
      </c>
      <c r="B713" s="79" t="s">
        <v>1777</v>
      </c>
      <c r="C713" s="79">
        <v>250108</v>
      </c>
      <c r="D713">
        <v>250109</v>
      </c>
      <c r="E713" s="83">
        <v>4102948</v>
      </c>
      <c r="F713" s="83">
        <v>691432</v>
      </c>
      <c r="G713" s="83">
        <v>4102948</v>
      </c>
      <c r="H713" s="83">
        <v>691432</v>
      </c>
      <c r="I713" s="79">
        <f t="shared" si="29"/>
        <v>0</v>
      </c>
      <c r="J713" s="82">
        <v>27.039400000000001</v>
      </c>
      <c r="K713" s="64">
        <f t="shared" si="30"/>
        <v>0</v>
      </c>
      <c r="N713" s="64"/>
      <c r="P713" s="81"/>
      <c r="Q713" s="78"/>
      <c r="R713" s="79" t="s">
        <v>2947</v>
      </c>
    </row>
    <row r="714" spans="1:18" x14ac:dyDescent="0.25">
      <c r="A714" s="79">
        <v>2022</v>
      </c>
      <c r="B714" s="79" t="s">
        <v>1777</v>
      </c>
      <c r="C714" s="79">
        <v>250110</v>
      </c>
      <c r="D714">
        <v>250111</v>
      </c>
      <c r="E714" s="83">
        <v>0</v>
      </c>
      <c r="F714" s="83">
        <v>0</v>
      </c>
      <c r="G714" s="83">
        <v>0</v>
      </c>
      <c r="H714" s="83">
        <v>0</v>
      </c>
      <c r="I714" s="79">
        <f t="shared" si="29"/>
        <v>0</v>
      </c>
      <c r="J714" s="82">
        <v>17.69256</v>
      </c>
      <c r="K714" s="64">
        <f t="shared" si="30"/>
        <v>0</v>
      </c>
      <c r="N714" s="64"/>
      <c r="P714" s="81"/>
      <c r="Q714" s="78"/>
      <c r="R714" s="79" t="s">
        <v>2947</v>
      </c>
    </row>
    <row r="715" spans="1:18" x14ac:dyDescent="0.25">
      <c r="A715" s="79">
        <v>2022</v>
      </c>
      <c r="B715" s="79" t="s">
        <v>1777</v>
      </c>
      <c r="C715" s="79">
        <v>250173</v>
      </c>
      <c r="D715">
        <v>250174</v>
      </c>
      <c r="E715" s="83">
        <v>538887</v>
      </c>
      <c r="F715" s="83">
        <v>0</v>
      </c>
      <c r="G715" s="83">
        <v>538887</v>
      </c>
      <c r="H715" s="83">
        <v>0</v>
      </c>
      <c r="I715" s="79">
        <f t="shared" si="29"/>
        <v>0</v>
      </c>
      <c r="J715" s="82">
        <v>27.039400000000001</v>
      </c>
      <c r="K715" s="64">
        <f t="shared" si="30"/>
        <v>0</v>
      </c>
      <c r="N715" s="64"/>
      <c r="P715" s="81"/>
      <c r="Q715" s="78"/>
      <c r="R715" s="79" t="s">
        <v>2947</v>
      </c>
    </row>
    <row r="716" spans="1:18" x14ac:dyDescent="0.25">
      <c r="A716" s="79">
        <v>2022</v>
      </c>
      <c r="B716" s="79" t="s">
        <v>1777</v>
      </c>
      <c r="C716" s="79">
        <v>250629</v>
      </c>
      <c r="D716">
        <v>250630</v>
      </c>
      <c r="E716" s="83">
        <v>0</v>
      </c>
      <c r="F716" s="83">
        <v>0</v>
      </c>
      <c r="G716" s="83">
        <v>0</v>
      </c>
      <c r="H716" s="83">
        <v>0</v>
      </c>
      <c r="I716" s="79">
        <f t="shared" si="29"/>
        <v>0</v>
      </c>
      <c r="J716" s="82">
        <v>27.039400000000001</v>
      </c>
      <c r="K716" s="64">
        <f t="shared" si="30"/>
        <v>0</v>
      </c>
      <c r="N716" s="64"/>
      <c r="P716" s="81"/>
      <c r="Q716" s="78"/>
      <c r="R716" s="79" t="s">
        <v>2947</v>
      </c>
    </row>
    <row r="717" spans="1:18" x14ac:dyDescent="0.25">
      <c r="A717" s="79">
        <v>2022</v>
      </c>
      <c r="B717" s="79" t="s">
        <v>1607</v>
      </c>
      <c r="C717" s="79">
        <v>250125</v>
      </c>
      <c r="D717">
        <v>250126</v>
      </c>
      <c r="E717" s="83">
        <v>684711</v>
      </c>
      <c r="F717" s="83">
        <v>273949</v>
      </c>
      <c r="G717" s="83">
        <v>684711</v>
      </c>
      <c r="H717" s="83">
        <v>273949</v>
      </c>
      <c r="I717" s="79">
        <f t="shared" si="29"/>
        <v>0</v>
      </c>
      <c r="J717" s="82">
        <v>26.472169999999998</v>
      </c>
      <c r="K717" s="64">
        <f t="shared" si="30"/>
        <v>0</v>
      </c>
      <c r="N717" s="64"/>
      <c r="P717" s="81"/>
      <c r="Q717" s="78"/>
      <c r="R717" s="79" t="s">
        <v>2947</v>
      </c>
    </row>
    <row r="718" spans="1:18" x14ac:dyDescent="0.25">
      <c r="A718" s="79">
        <v>2022</v>
      </c>
      <c r="B718" s="79" t="s">
        <v>1607</v>
      </c>
      <c r="C718" s="79">
        <v>250127</v>
      </c>
      <c r="D718">
        <v>250128</v>
      </c>
      <c r="E718" s="83">
        <v>0</v>
      </c>
      <c r="F718" s="83">
        <v>0</v>
      </c>
      <c r="G718" s="83">
        <v>0</v>
      </c>
      <c r="H718" s="83">
        <v>0</v>
      </c>
      <c r="I718" s="79">
        <f t="shared" si="29"/>
        <v>0</v>
      </c>
      <c r="J718" s="82">
        <v>19.148589999999999</v>
      </c>
      <c r="K718" s="64">
        <f t="shared" si="30"/>
        <v>0</v>
      </c>
      <c r="N718" s="64"/>
      <c r="P718" s="81"/>
      <c r="Q718" s="78"/>
      <c r="R718" s="79" t="s">
        <v>2947</v>
      </c>
    </row>
    <row r="719" spans="1:18" x14ac:dyDescent="0.25">
      <c r="A719" s="79">
        <v>2022</v>
      </c>
      <c r="B719" s="79" t="s">
        <v>1607</v>
      </c>
      <c r="C719" s="79">
        <v>250131</v>
      </c>
      <c r="D719">
        <v>250132</v>
      </c>
      <c r="E719" s="83">
        <v>10785</v>
      </c>
      <c r="F719" s="83">
        <v>0</v>
      </c>
      <c r="G719" s="83">
        <v>10785</v>
      </c>
      <c r="H719" s="83">
        <v>0</v>
      </c>
      <c r="I719" s="79">
        <f t="shared" si="29"/>
        <v>0</v>
      </c>
      <c r="J719" s="82">
        <v>26.472169999999998</v>
      </c>
      <c r="K719" s="64">
        <f t="shared" si="30"/>
        <v>0</v>
      </c>
      <c r="N719" s="64"/>
      <c r="P719" s="81"/>
      <c r="Q719" s="78"/>
      <c r="R719" s="79" t="s">
        <v>2947</v>
      </c>
    </row>
    <row r="720" spans="1:18" x14ac:dyDescent="0.25">
      <c r="A720" s="79">
        <v>2022</v>
      </c>
      <c r="B720" s="79" t="s">
        <v>1607</v>
      </c>
      <c r="C720" s="79">
        <v>250209</v>
      </c>
      <c r="D720">
        <v>250210</v>
      </c>
      <c r="E720" s="83">
        <v>0</v>
      </c>
      <c r="F720" s="83">
        <v>0</v>
      </c>
      <c r="G720" s="83">
        <v>0</v>
      </c>
      <c r="H720" s="83">
        <v>0</v>
      </c>
      <c r="I720" s="79">
        <f t="shared" si="29"/>
        <v>0</v>
      </c>
      <c r="J720" s="82">
        <v>26.472169999999998</v>
      </c>
      <c r="K720" s="64">
        <f t="shared" si="30"/>
        <v>0</v>
      </c>
      <c r="N720" s="64"/>
      <c r="P720" s="81"/>
      <c r="Q720" s="78"/>
      <c r="R720" s="79" t="s">
        <v>2947</v>
      </c>
    </row>
    <row r="721" spans="1:18" x14ac:dyDescent="0.25">
      <c r="A721" s="79">
        <v>2022</v>
      </c>
      <c r="B721" s="79" t="s">
        <v>1607</v>
      </c>
      <c r="C721" s="79">
        <v>250211</v>
      </c>
      <c r="D721">
        <v>250212</v>
      </c>
      <c r="E721" s="83">
        <v>0</v>
      </c>
      <c r="F721" s="83">
        <v>0</v>
      </c>
      <c r="G721" s="83">
        <v>0</v>
      </c>
      <c r="H721" s="83">
        <v>0</v>
      </c>
      <c r="I721" s="79">
        <f t="shared" si="29"/>
        <v>0</v>
      </c>
      <c r="J721" s="82">
        <v>19.148589999999999</v>
      </c>
      <c r="K721" s="64">
        <f t="shared" si="30"/>
        <v>0</v>
      </c>
      <c r="N721" s="64"/>
      <c r="P721" s="81"/>
      <c r="Q721" s="78"/>
      <c r="R721" s="79" t="s">
        <v>2947</v>
      </c>
    </row>
    <row r="722" spans="1:18" x14ac:dyDescent="0.25">
      <c r="A722" s="79">
        <v>2022</v>
      </c>
      <c r="B722" s="79" t="s">
        <v>1607</v>
      </c>
      <c r="C722" s="79">
        <v>250367</v>
      </c>
      <c r="D722">
        <v>250368</v>
      </c>
      <c r="E722" s="83">
        <v>784041</v>
      </c>
      <c r="F722" s="83">
        <v>0</v>
      </c>
      <c r="G722" s="83">
        <v>784041</v>
      </c>
      <c r="H722" s="83">
        <v>0</v>
      </c>
      <c r="I722" s="79">
        <f t="shared" si="29"/>
        <v>0</v>
      </c>
      <c r="J722" s="82">
        <v>26.472169999999998</v>
      </c>
      <c r="K722" s="64">
        <f t="shared" si="30"/>
        <v>0</v>
      </c>
      <c r="N722" s="64"/>
      <c r="P722" s="81"/>
      <c r="Q722" s="78"/>
      <c r="R722" s="79" t="s">
        <v>2947</v>
      </c>
    </row>
    <row r="723" spans="1:18" x14ac:dyDescent="0.25">
      <c r="A723" s="79">
        <v>2022</v>
      </c>
      <c r="B723" s="79" t="s">
        <v>1607</v>
      </c>
      <c r="C723" s="79">
        <v>250631</v>
      </c>
      <c r="D723">
        <v>250632</v>
      </c>
      <c r="E723" s="83">
        <v>0</v>
      </c>
      <c r="F723" s="83">
        <v>0</v>
      </c>
      <c r="G723" s="83">
        <v>0</v>
      </c>
      <c r="H723" s="83">
        <v>0</v>
      </c>
      <c r="I723" s="79">
        <f t="shared" si="29"/>
        <v>0</v>
      </c>
      <c r="J723" s="82">
        <v>26.472169999999998</v>
      </c>
      <c r="K723" s="64">
        <f t="shared" si="30"/>
        <v>0</v>
      </c>
      <c r="N723" s="64"/>
      <c r="P723" s="81"/>
      <c r="Q723" s="78"/>
      <c r="R723" s="79" t="s">
        <v>2947</v>
      </c>
    </row>
    <row r="724" spans="1:18" x14ac:dyDescent="0.25">
      <c r="A724" s="79">
        <v>2022</v>
      </c>
      <c r="B724" s="79" t="s">
        <v>1607</v>
      </c>
      <c r="C724" s="79">
        <v>250633</v>
      </c>
      <c r="D724">
        <v>250634</v>
      </c>
      <c r="E724" s="83">
        <v>0</v>
      </c>
      <c r="F724" s="83">
        <v>0</v>
      </c>
      <c r="G724" s="83">
        <v>0</v>
      </c>
      <c r="H724" s="83">
        <v>0</v>
      </c>
      <c r="I724" s="79">
        <f t="shared" si="29"/>
        <v>0</v>
      </c>
      <c r="J724" s="82">
        <v>19.148589999999999</v>
      </c>
      <c r="K724" s="64">
        <f t="shared" si="30"/>
        <v>0</v>
      </c>
      <c r="N724" s="64"/>
      <c r="P724" s="81"/>
      <c r="Q724" s="78"/>
      <c r="R724" s="79" t="s">
        <v>2947</v>
      </c>
    </row>
    <row r="725" spans="1:18" x14ac:dyDescent="0.25">
      <c r="A725" s="79">
        <v>2022</v>
      </c>
      <c r="B725" s="79" t="s">
        <v>1607</v>
      </c>
      <c r="C725" s="79">
        <v>250653</v>
      </c>
      <c r="D725">
        <v>250654</v>
      </c>
      <c r="E725" s="83">
        <v>0</v>
      </c>
      <c r="F725" s="83">
        <v>0</v>
      </c>
      <c r="G725" s="83">
        <v>0</v>
      </c>
      <c r="H725" s="83">
        <v>0</v>
      </c>
      <c r="I725" s="79">
        <f t="shared" si="29"/>
        <v>0</v>
      </c>
      <c r="J725" s="82">
        <v>26.472169999999998</v>
      </c>
      <c r="K725" s="64">
        <f t="shared" si="30"/>
        <v>0</v>
      </c>
      <c r="N725" s="64"/>
      <c r="P725" s="81"/>
      <c r="Q725" s="78"/>
      <c r="R725" s="79" t="s">
        <v>2947</v>
      </c>
    </row>
    <row r="726" spans="1:18" x14ac:dyDescent="0.25">
      <c r="A726" s="79">
        <v>2022</v>
      </c>
      <c r="B726" s="79" t="s">
        <v>1607</v>
      </c>
      <c r="C726" s="79">
        <v>250655</v>
      </c>
      <c r="D726">
        <v>250656</v>
      </c>
      <c r="E726" s="83">
        <v>0</v>
      </c>
      <c r="F726" s="83">
        <v>0</v>
      </c>
      <c r="G726" s="83">
        <v>0</v>
      </c>
      <c r="H726" s="83">
        <v>0</v>
      </c>
      <c r="I726" s="79">
        <f t="shared" si="29"/>
        <v>0</v>
      </c>
      <c r="J726" s="82">
        <v>19.148589999999999</v>
      </c>
      <c r="K726" s="64">
        <f t="shared" si="30"/>
        <v>0</v>
      </c>
      <c r="N726" s="64"/>
      <c r="P726" s="81"/>
      <c r="Q726" s="78"/>
      <c r="R726" s="79" t="s">
        <v>2947</v>
      </c>
    </row>
    <row r="727" spans="1:18" x14ac:dyDescent="0.25">
      <c r="A727" s="79">
        <v>2022</v>
      </c>
      <c r="B727" s="79" t="s">
        <v>1435</v>
      </c>
      <c r="C727" s="79">
        <v>250142</v>
      </c>
      <c r="D727">
        <v>250143</v>
      </c>
      <c r="E727" s="83">
        <v>1298136</v>
      </c>
      <c r="F727" s="83">
        <v>0</v>
      </c>
      <c r="G727" s="83">
        <v>1298136</v>
      </c>
      <c r="H727" s="83">
        <v>0</v>
      </c>
      <c r="I727" s="79">
        <f t="shared" si="29"/>
        <v>0</v>
      </c>
      <c r="J727" s="82">
        <v>26.236219999999999</v>
      </c>
      <c r="K727" s="64">
        <f t="shared" si="30"/>
        <v>0</v>
      </c>
      <c r="N727" s="64"/>
      <c r="P727" s="81"/>
      <c r="Q727" s="78"/>
      <c r="R727" s="79" t="s">
        <v>2947</v>
      </c>
    </row>
    <row r="728" spans="1:18" x14ac:dyDescent="0.25">
      <c r="A728" s="79">
        <v>2022</v>
      </c>
      <c r="B728" s="79" t="s">
        <v>1435</v>
      </c>
      <c r="C728" s="79">
        <v>250144</v>
      </c>
      <c r="D728">
        <v>250145</v>
      </c>
      <c r="E728" s="83">
        <v>0</v>
      </c>
      <c r="F728" s="83">
        <v>0</v>
      </c>
      <c r="G728" s="83">
        <v>0</v>
      </c>
      <c r="H728" s="83">
        <v>0</v>
      </c>
      <c r="I728" s="79">
        <f t="shared" si="29"/>
        <v>0</v>
      </c>
      <c r="J728" s="82">
        <v>17.69256</v>
      </c>
      <c r="K728" s="64">
        <f t="shared" si="30"/>
        <v>0</v>
      </c>
      <c r="N728" s="64"/>
      <c r="P728" s="81"/>
      <c r="Q728" s="78"/>
      <c r="R728" s="79" t="s">
        <v>2947</v>
      </c>
    </row>
    <row r="729" spans="1:18" x14ac:dyDescent="0.25">
      <c r="A729" s="79">
        <v>2022</v>
      </c>
      <c r="B729" s="79" t="s">
        <v>1435</v>
      </c>
      <c r="C729" s="79">
        <v>250146</v>
      </c>
      <c r="D729">
        <v>250147</v>
      </c>
      <c r="E729" s="83">
        <v>0</v>
      </c>
      <c r="F729" s="83">
        <v>0</v>
      </c>
      <c r="G729" s="83">
        <v>0</v>
      </c>
      <c r="H729" s="83">
        <v>0</v>
      </c>
      <c r="I729" s="79">
        <f t="shared" si="29"/>
        <v>0</v>
      </c>
      <c r="J729" s="82">
        <v>17.205909999999999</v>
      </c>
      <c r="K729" s="64">
        <f t="shared" si="30"/>
        <v>0</v>
      </c>
      <c r="N729" s="64"/>
      <c r="P729" s="81"/>
      <c r="Q729" s="78"/>
      <c r="R729" s="79" t="s">
        <v>2947</v>
      </c>
    </row>
    <row r="730" spans="1:18" x14ac:dyDescent="0.25">
      <c r="A730" s="79">
        <v>2022</v>
      </c>
      <c r="B730" s="79" t="s">
        <v>1435</v>
      </c>
      <c r="C730" s="79">
        <v>250167</v>
      </c>
      <c r="D730">
        <v>250168</v>
      </c>
      <c r="E730" s="83">
        <v>0</v>
      </c>
      <c r="F730" s="83">
        <v>0</v>
      </c>
      <c r="G730" s="83">
        <v>0</v>
      </c>
      <c r="H730" s="83">
        <v>0</v>
      </c>
      <c r="I730" s="79">
        <f t="shared" si="29"/>
        <v>0</v>
      </c>
      <c r="J730" s="82">
        <v>26.236219999999999</v>
      </c>
      <c r="K730" s="64">
        <f t="shared" si="30"/>
        <v>0</v>
      </c>
      <c r="N730" s="64"/>
      <c r="P730" s="81"/>
      <c r="Q730" s="78"/>
      <c r="R730" s="79" t="s">
        <v>2947</v>
      </c>
    </row>
    <row r="731" spans="1:18" x14ac:dyDescent="0.25">
      <c r="A731" s="79">
        <v>2022</v>
      </c>
      <c r="B731" s="79" t="s">
        <v>1435</v>
      </c>
      <c r="C731" s="79">
        <v>250315</v>
      </c>
      <c r="D731">
        <v>250316</v>
      </c>
      <c r="E731" s="83">
        <v>618252</v>
      </c>
      <c r="F731" s="83">
        <v>0</v>
      </c>
      <c r="G731" s="83">
        <v>618252</v>
      </c>
      <c r="H731" s="83">
        <v>0</v>
      </c>
      <c r="I731" s="79">
        <f t="shared" si="29"/>
        <v>0</v>
      </c>
      <c r="J731" s="82">
        <v>26.236219999999999</v>
      </c>
      <c r="K731" s="64">
        <f t="shared" si="30"/>
        <v>0</v>
      </c>
      <c r="N731" s="64"/>
      <c r="P731" s="81"/>
      <c r="Q731" s="78"/>
      <c r="R731" s="79" t="s">
        <v>2947</v>
      </c>
    </row>
    <row r="732" spans="1:18" x14ac:dyDescent="0.25">
      <c r="A732" s="79">
        <v>2022</v>
      </c>
      <c r="B732" s="79" t="s">
        <v>1435</v>
      </c>
      <c r="C732" s="79">
        <v>250317</v>
      </c>
      <c r="D732">
        <v>250318</v>
      </c>
      <c r="E732" s="83">
        <v>0</v>
      </c>
      <c r="F732" s="83">
        <v>0</v>
      </c>
      <c r="G732" s="83">
        <v>0</v>
      </c>
      <c r="H732" s="83">
        <v>0</v>
      </c>
      <c r="I732" s="79">
        <f t="shared" si="29"/>
        <v>0</v>
      </c>
      <c r="J732" s="82">
        <v>17.69256</v>
      </c>
      <c r="K732" s="64">
        <f t="shared" si="30"/>
        <v>0</v>
      </c>
      <c r="N732" s="64"/>
      <c r="P732" s="81"/>
      <c r="Q732" s="78"/>
      <c r="R732" s="79" t="s">
        <v>2947</v>
      </c>
    </row>
    <row r="733" spans="1:18" x14ac:dyDescent="0.25">
      <c r="A733" s="79">
        <v>2022</v>
      </c>
      <c r="B733" s="79" t="s">
        <v>1435</v>
      </c>
      <c r="C733" s="79">
        <v>250535</v>
      </c>
      <c r="D733">
        <v>250536</v>
      </c>
      <c r="E733" s="83">
        <v>0</v>
      </c>
      <c r="F733" s="83">
        <v>0</v>
      </c>
      <c r="G733" s="83">
        <v>0</v>
      </c>
      <c r="H733" s="83">
        <v>0</v>
      </c>
      <c r="I733" s="79">
        <f t="shared" si="29"/>
        <v>0</v>
      </c>
      <c r="J733" s="82">
        <v>17.69256</v>
      </c>
      <c r="K733" s="64">
        <f t="shared" si="30"/>
        <v>0</v>
      </c>
      <c r="N733" s="64"/>
      <c r="P733" s="81"/>
      <c r="Q733" s="78"/>
      <c r="R733" s="79" t="s">
        <v>2947</v>
      </c>
    </row>
    <row r="734" spans="1:18" x14ac:dyDescent="0.25">
      <c r="A734" s="79">
        <v>2022</v>
      </c>
      <c r="B734" s="79" t="s">
        <v>1435</v>
      </c>
      <c r="C734" s="79">
        <v>250549</v>
      </c>
      <c r="D734">
        <v>250550</v>
      </c>
      <c r="E734" s="83">
        <v>4107479</v>
      </c>
      <c r="F734" s="83">
        <v>22558</v>
      </c>
      <c r="G734" s="83">
        <v>4107479</v>
      </c>
      <c r="H734" s="83">
        <v>22558</v>
      </c>
      <c r="I734" s="79">
        <f t="shared" si="29"/>
        <v>0</v>
      </c>
      <c r="J734" s="82">
        <v>26.236219999999999</v>
      </c>
      <c r="K734" s="64">
        <f t="shared" si="30"/>
        <v>0</v>
      </c>
      <c r="N734" s="64"/>
      <c r="P734" s="81"/>
      <c r="Q734" s="78"/>
      <c r="R734" s="79" t="s">
        <v>2947</v>
      </c>
    </row>
    <row r="735" spans="1:18" x14ac:dyDescent="0.25">
      <c r="A735" s="79">
        <v>2022</v>
      </c>
      <c r="B735" s="79" t="s">
        <v>1435</v>
      </c>
      <c r="C735" s="79">
        <v>250645</v>
      </c>
      <c r="D735">
        <v>250646</v>
      </c>
      <c r="E735" s="83">
        <v>0</v>
      </c>
      <c r="F735" s="83">
        <v>0</v>
      </c>
      <c r="G735" s="83">
        <v>0</v>
      </c>
      <c r="H735" s="83">
        <v>0</v>
      </c>
      <c r="I735" s="79">
        <f t="shared" si="29"/>
        <v>0</v>
      </c>
      <c r="J735" s="82">
        <v>26.236219999999999</v>
      </c>
      <c r="K735" s="64">
        <f t="shared" si="30"/>
        <v>0</v>
      </c>
      <c r="N735" s="64"/>
      <c r="P735" s="81"/>
      <c r="Q735" s="78"/>
      <c r="R735" s="79" t="s">
        <v>2947</v>
      </c>
    </row>
    <row r="736" spans="1:18" x14ac:dyDescent="0.25">
      <c r="A736" s="79">
        <v>2022</v>
      </c>
      <c r="B736" s="79" t="s">
        <v>1217</v>
      </c>
      <c r="C736" s="79">
        <v>250136</v>
      </c>
      <c r="D736">
        <v>250137</v>
      </c>
      <c r="E736" s="83">
        <v>0</v>
      </c>
      <c r="F736" s="83">
        <v>0</v>
      </c>
      <c r="G736" s="83">
        <v>0</v>
      </c>
      <c r="H736" s="83">
        <v>0</v>
      </c>
      <c r="I736" s="79">
        <f t="shared" si="29"/>
        <v>0</v>
      </c>
      <c r="J736" s="82">
        <v>23.747209999999999</v>
      </c>
      <c r="K736" s="64">
        <f t="shared" si="30"/>
        <v>0</v>
      </c>
      <c r="N736" s="64"/>
      <c r="P736" s="81"/>
      <c r="Q736" s="78"/>
      <c r="R736" s="79" t="s">
        <v>2947</v>
      </c>
    </row>
    <row r="737" spans="1:18" x14ac:dyDescent="0.25">
      <c r="A737" s="79">
        <v>2022</v>
      </c>
      <c r="B737" s="79" t="s">
        <v>1217</v>
      </c>
      <c r="C737" s="79">
        <v>250138</v>
      </c>
      <c r="D737">
        <v>250139</v>
      </c>
      <c r="E737" s="83">
        <v>0</v>
      </c>
      <c r="F737" s="83">
        <v>0</v>
      </c>
      <c r="G737" s="83">
        <v>0</v>
      </c>
      <c r="H737" s="83">
        <v>0</v>
      </c>
      <c r="I737" s="79">
        <f t="shared" si="29"/>
        <v>0</v>
      </c>
      <c r="J737" s="82">
        <v>15.8832</v>
      </c>
      <c r="K737" s="64">
        <f t="shared" si="30"/>
        <v>0</v>
      </c>
      <c r="N737" s="64"/>
      <c r="P737" s="81"/>
      <c r="Q737" s="78"/>
      <c r="R737" s="79" t="s">
        <v>2947</v>
      </c>
    </row>
    <row r="738" spans="1:18" x14ac:dyDescent="0.25">
      <c r="A738" s="79">
        <v>2022</v>
      </c>
      <c r="B738" s="79" t="s">
        <v>1217</v>
      </c>
      <c r="C738" s="79">
        <v>250205</v>
      </c>
      <c r="D738">
        <v>250206</v>
      </c>
      <c r="E738" s="83">
        <v>0</v>
      </c>
      <c r="F738" s="83">
        <v>0</v>
      </c>
      <c r="G738" s="83">
        <v>0</v>
      </c>
      <c r="H738" s="83">
        <v>0</v>
      </c>
      <c r="I738" s="79">
        <f t="shared" si="29"/>
        <v>0</v>
      </c>
      <c r="J738" s="82">
        <v>23.747209999999999</v>
      </c>
      <c r="K738" s="64">
        <f t="shared" si="30"/>
        <v>0</v>
      </c>
      <c r="N738" s="64"/>
      <c r="P738" s="81"/>
      <c r="Q738" s="78"/>
      <c r="R738" s="79" t="s">
        <v>2947</v>
      </c>
    </row>
    <row r="739" spans="1:18" x14ac:dyDescent="0.25">
      <c r="A739" s="79">
        <v>2022</v>
      </c>
      <c r="B739" s="79" t="s">
        <v>1109</v>
      </c>
      <c r="C739" s="79">
        <v>250190</v>
      </c>
      <c r="D739">
        <v>250191</v>
      </c>
      <c r="E739" s="83">
        <v>1306849</v>
      </c>
      <c r="F739" s="83">
        <v>0</v>
      </c>
      <c r="G739" s="83">
        <v>1306849</v>
      </c>
      <c r="H739" s="83">
        <v>0</v>
      </c>
      <c r="I739" s="79">
        <f t="shared" si="29"/>
        <v>0</v>
      </c>
      <c r="J739" s="82">
        <v>27.13571</v>
      </c>
      <c r="K739" s="64">
        <f t="shared" si="30"/>
        <v>0</v>
      </c>
      <c r="N739" s="64"/>
      <c r="P739" s="81"/>
      <c r="Q739" s="78"/>
      <c r="R739" s="79" t="s">
        <v>2947</v>
      </c>
    </row>
    <row r="740" spans="1:18" x14ac:dyDescent="0.25">
      <c r="A740" s="79">
        <v>2022</v>
      </c>
      <c r="B740" s="79" t="s">
        <v>1109</v>
      </c>
      <c r="C740" s="79">
        <v>250344</v>
      </c>
      <c r="D740">
        <v>250345</v>
      </c>
      <c r="E740" s="83">
        <v>0</v>
      </c>
      <c r="F740" s="83">
        <v>0</v>
      </c>
      <c r="G740" s="83">
        <v>0</v>
      </c>
      <c r="H740" s="83">
        <v>0</v>
      </c>
      <c r="I740" s="79">
        <f t="shared" si="29"/>
        <v>0</v>
      </c>
      <c r="J740" s="82">
        <v>18.335139999999999</v>
      </c>
      <c r="K740" s="64">
        <f t="shared" si="30"/>
        <v>0</v>
      </c>
      <c r="N740" s="64"/>
      <c r="P740" s="81"/>
      <c r="Q740" s="78"/>
      <c r="R740" s="79" t="s">
        <v>2947</v>
      </c>
    </row>
    <row r="741" spans="1:18" x14ac:dyDescent="0.25">
      <c r="A741" s="79">
        <v>2022</v>
      </c>
      <c r="B741" s="79" t="s">
        <v>1109</v>
      </c>
      <c r="C741" s="79">
        <v>250373</v>
      </c>
      <c r="D741">
        <v>250374</v>
      </c>
      <c r="E741" s="83">
        <v>0</v>
      </c>
      <c r="F741" s="83">
        <v>0</v>
      </c>
      <c r="G741" s="83">
        <v>0</v>
      </c>
      <c r="H741" s="83">
        <v>0</v>
      </c>
      <c r="I741" s="79">
        <f t="shared" si="29"/>
        <v>0</v>
      </c>
      <c r="J741" s="82">
        <v>27.13571</v>
      </c>
      <c r="K741" s="64">
        <f t="shared" si="30"/>
        <v>0</v>
      </c>
      <c r="N741" s="64"/>
      <c r="P741" s="81"/>
      <c r="Q741" s="78"/>
      <c r="R741" s="79" t="s">
        <v>2947</v>
      </c>
    </row>
    <row r="742" spans="1:18" x14ac:dyDescent="0.25">
      <c r="A742" s="79">
        <v>2022</v>
      </c>
      <c r="B742" s="79" t="s">
        <v>1109</v>
      </c>
      <c r="C742" s="79">
        <v>250375</v>
      </c>
      <c r="D742">
        <v>250376</v>
      </c>
      <c r="E742" s="83">
        <v>0</v>
      </c>
      <c r="F742" s="83">
        <v>0</v>
      </c>
      <c r="G742" s="83">
        <v>0</v>
      </c>
      <c r="H742" s="83">
        <v>0</v>
      </c>
      <c r="I742" s="79">
        <f t="shared" si="29"/>
        <v>0</v>
      </c>
      <c r="J742" s="82">
        <v>18.335139999999999</v>
      </c>
      <c r="K742" s="64">
        <f t="shared" si="30"/>
        <v>0</v>
      </c>
      <c r="N742" s="64"/>
      <c r="P742" s="81"/>
      <c r="Q742" s="78"/>
      <c r="R742" s="79" t="s">
        <v>2947</v>
      </c>
    </row>
    <row r="743" spans="1:18" x14ac:dyDescent="0.25">
      <c r="A743" s="79">
        <v>2022</v>
      </c>
      <c r="B743" s="79" t="s">
        <v>1109</v>
      </c>
      <c r="C743" s="79">
        <v>250537</v>
      </c>
      <c r="D743">
        <v>250538</v>
      </c>
      <c r="E743" s="83">
        <v>44361</v>
      </c>
      <c r="F743" s="83">
        <v>0</v>
      </c>
      <c r="G743" s="83">
        <v>44361</v>
      </c>
      <c r="H743" s="83">
        <v>0</v>
      </c>
      <c r="I743" s="79">
        <f t="shared" si="29"/>
        <v>0</v>
      </c>
      <c r="J743" s="82">
        <v>27.13571</v>
      </c>
      <c r="K743" s="64">
        <f t="shared" si="30"/>
        <v>0</v>
      </c>
      <c r="N743" s="64"/>
      <c r="P743" s="81"/>
      <c r="Q743" s="78"/>
      <c r="R743" s="79" t="s">
        <v>2947</v>
      </c>
    </row>
    <row r="744" spans="1:18" x14ac:dyDescent="0.25">
      <c r="A744" s="79">
        <v>2022</v>
      </c>
      <c r="B744" s="79" t="s">
        <v>1109</v>
      </c>
      <c r="C744" s="79">
        <v>250604</v>
      </c>
      <c r="D744">
        <v>250605</v>
      </c>
      <c r="E744" s="83">
        <v>0</v>
      </c>
      <c r="F744" s="83">
        <v>0</v>
      </c>
      <c r="G744" s="83">
        <v>0</v>
      </c>
      <c r="H744" s="83">
        <v>0</v>
      </c>
      <c r="I744" s="79">
        <f t="shared" si="29"/>
        <v>0</v>
      </c>
      <c r="J744" s="82">
        <v>18.335139999999999</v>
      </c>
      <c r="K744" s="64">
        <f t="shared" si="30"/>
        <v>0</v>
      </c>
      <c r="N744" s="64"/>
      <c r="P744" s="81"/>
      <c r="Q744" s="78"/>
      <c r="R744" s="79" t="s">
        <v>2947</v>
      </c>
    </row>
    <row r="745" spans="1:18" x14ac:dyDescent="0.25">
      <c r="A745" s="79">
        <v>2022</v>
      </c>
      <c r="B745" s="79" t="s">
        <v>1109</v>
      </c>
      <c r="C745" s="79">
        <v>250611</v>
      </c>
      <c r="D745">
        <v>250612</v>
      </c>
      <c r="E745" s="83">
        <v>0</v>
      </c>
      <c r="F745" s="83">
        <v>0</v>
      </c>
      <c r="G745" s="83">
        <v>0</v>
      </c>
      <c r="H745" s="83">
        <v>0</v>
      </c>
      <c r="I745" s="79">
        <f t="shared" si="29"/>
        <v>0</v>
      </c>
      <c r="J745" s="82">
        <v>27.13571</v>
      </c>
      <c r="K745" s="64">
        <f t="shared" si="30"/>
        <v>0</v>
      </c>
      <c r="N745" s="64"/>
      <c r="P745" s="81"/>
      <c r="Q745" s="78"/>
      <c r="R745" s="79" t="s">
        <v>2947</v>
      </c>
    </row>
    <row r="746" spans="1:18" x14ac:dyDescent="0.25">
      <c r="A746" s="79">
        <v>2022</v>
      </c>
      <c r="B746" s="79" t="s">
        <v>1109</v>
      </c>
      <c r="C746" s="79">
        <v>250619</v>
      </c>
      <c r="D746">
        <v>250620</v>
      </c>
      <c r="E746" s="83">
        <v>556096</v>
      </c>
      <c r="F746" s="83">
        <v>0</v>
      </c>
      <c r="G746" s="83">
        <v>556096</v>
      </c>
      <c r="H746" s="83">
        <v>0</v>
      </c>
      <c r="I746" s="79">
        <f t="shared" si="29"/>
        <v>0</v>
      </c>
      <c r="J746" s="82">
        <v>27.13571</v>
      </c>
      <c r="K746" s="64">
        <f t="shared" si="30"/>
        <v>0</v>
      </c>
      <c r="N746" s="64"/>
      <c r="P746" s="81"/>
      <c r="Q746" s="78"/>
      <c r="R746" s="79" t="s">
        <v>2947</v>
      </c>
    </row>
    <row r="747" spans="1:18" x14ac:dyDescent="0.25">
      <c r="A747" s="79">
        <v>2022</v>
      </c>
      <c r="B747" s="79" t="s">
        <v>1109</v>
      </c>
      <c r="C747" s="79">
        <v>250657</v>
      </c>
      <c r="D747">
        <v>250658</v>
      </c>
      <c r="E747" s="83">
        <v>0</v>
      </c>
      <c r="F747" s="83">
        <v>0</v>
      </c>
      <c r="G747" s="83">
        <v>0</v>
      </c>
      <c r="H747" s="83">
        <v>0</v>
      </c>
      <c r="I747" s="79">
        <f t="shared" si="29"/>
        <v>0</v>
      </c>
      <c r="J747" s="82">
        <v>27.13571</v>
      </c>
      <c r="K747" s="64">
        <f t="shared" si="30"/>
        <v>0</v>
      </c>
      <c r="N747" s="64"/>
      <c r="P747" s="81"/>
      <c r="Q747" s="78"/>
      <c r="R747" s="79" t="s">
        <v>2947</v>
      </c>
    </row>
    <row r="748" spans="1:18" x14ac:dyDescent="0.25">
      <c r="A748" s="79">
        <v>2022</v>
      </c>
      <c r="B748" s="79" t="s">
        <v>1109</v>
      </c>
      <c r="C748" s="79">
        <v>250659</v>
      </c>
      <c r="D748">
        <v>250660</v>
      </c>
      <c r="E748" s="83">
        <v>0</v>
      </c>
      <c r="F748" s="83">
        <v>0</v>
      </c>
      <c r="G748" s="83">
        <v>0</v>
      </c>
      <c r="H748" s="83">
        <v>0</v>
      </c>
      <c r="I748" s="79">
        <f t="shared" si="29"/>
        <v>0</v>
      </c>
      <c r="J748" s="82">
        <v>18.335139999999999</v>
      </c>
      <c r="K748" s="64">
        <f t="shared" si="30"/>
        <v>0</v>
      </c>
      <c r="N748" s="64"/>
      <c r="P748" s="81"/>
      <c r="Q748" s="78"/>
      <c r="R748" s="79" t="s">
        <v>2947</v>
      </c>
    </row>
    <row r="749" spans="1:18" x14ac:dyDescent="0.25">
      <c r="A749" s="79">
        <v>2022</v>
      </c>
      <c r="B749" s="79" t="s">
        <v>1109</v>
      </c>
      <c r="C749" s="79">
        <v>770406</v>
      </c>
      <c r="D749">
        <v>770407</v>
      </c>
      <c r="E749" s="83">
        <v>0</v>
      </c>
      <c r="F749" s="83">
        <v>0</v>
      </c>
      <c r="G749" s="83">
        <v>0</v>
      </c>
      <c r="H749" s="83">
        <v>0</v>
      </c>
      <c r="I749" s="79">
        <f t="shared" si="29"/>
        <v>0</v>
      </c>
      <c r="J749" s="82">
        <v>32.428240000000002</v>
      </c>
      <c r="K749" s="64">
        <f t="shared" si="30"/>
        <v>0</v>
      </c>
      <c r="N749" s="64"/>
      <c r="P749" s="81"/>
      <c r="Q749" s="78"/>
      <c r="R749" s="79" t="s">
        <v>2947</v>
      </c>
    </row>
    <row r="750" spans="1:18" x14ac:dyDescent="0.25">
      <c r="A750" s="79">
        <v>2022</v>
      </c>
      <c r="B750" s="79" t="s">
        <v>1109</v>
      </c>
      <c r="C750" s="79">
        <v>770408</v>
      </c>
      <c r="D750">
        <v>770409</v>
      </c>
      <c r="E750" s="83">
        <v>0</v>
      </c>
      <c r="F750" s="83">
        <v>0</v>
      </c>
      <c r="G750" s="83">
        <v>0</v>
      </c>
      <c r="H750" s="83">
        <v>0</v>
      </c>
      <c r="I750" s="79">
        <f t="shared" si="29"/>
        <v>0</v>
      </c>
      <c r="J750" s="82">
        <v>23.627669999999998</v>
      </c>
      <c r="K750" s="64">
        <f t="shared" si="30"/>
        <v>0</v>
      </c>
      <c r="N750" s="64"/>
      <c r="P750" s="81"/>
      <c r="Q750" s="78"/>
      <c r="R750" s="79" t="s">
        <v>2947</v>
      </c>
    </row>
    <row r="751" spans="1:18" x14ac:dyDescent="0.25">
      <c r="A751" s="79">
        <v>2022</v>
      </c>
      <c r="B751" s="79" t="s">
        <v>907</v>
      </c>
      <c r="C751" s="79">
        <v>250527</v>
      </c>
      <c r="D751">
        <v>250528</v>
      </c>
      <c r="E751" s="83">
        <v>57162</v>
      </c>
      <c r="F751" s="83">
        <v>0</v>
      </c>
      <c r="G751" s="83">
        <v>31239</v>
      </c>
      <c r="H751" s="83">
        <v>0</v>
      </c>
      <c r="I751" s="79">
        <f t="shared" si="29"/>
        <v>25923</v>
      </c>
      <c r="J751" s="82">
        <v>28.843139999999998</v>
      </c>
      <c r="K751" s="64">
        <f t="shared" si="30"/>
        <v>748</v>
      </c>
      <c r="N751" s="64"/>
      <c r="P751" s="81"/>
      <c r="Q751" s="78"/>
      <c r="R751" s="79" t="s">
        <v>2947</v>
      </c>
    </row>
    <row r="752" spans="1:18" x14ac:dyDescent="0.25">
      <c r="A752" s="79">
        <v>2022</v>
      </c>
      <c r="B752" s="79" t="s">
        <v>1885</v>
      </c>
      <c r="C752" s="79">
        <v>250096</v>
      </c>
      <c r="D752">
        <v>250097</v>
      </c>
      <c r="E752" s="83">
        <v>2550447</v>
      </c>
      <c r="F752" s="83">
        <v>746229</v>
      </c>
      <c r="G752" s="83">
        <v>2550447</v>
      </c>
      <c r="H752" s="83">
        <v>746229</v>
      </c>
      <c r="I752" s="79">
        <f t="shared" si="29"/>
        <v>0</v>
      </c>
      <c r="J752" s="82">
        <v>34.480899999999998</v>
      </c>
      <c r="K752" s="64">
        <f t="shared" si="30"/>
        <v>0</v>
      </c>
      <c r="N752" s="64"/>
      <c r="P752" s="81"/>
      <c r="Q752" s="78"/>
      <c r="R752" s="79" t="s">
        <v>2947</v>
      </c>
    </row>
    <row r="753" spans="1:18" x14ac:dyDescent="0.25">
      <c r="A753" s="79">
        <v>2022</v>
      </c>
      <c r="B753" s="79" t="s">
        <v>1885</v>
      </c>
      <c r="C753" s="79">
        <v>250098</v>
      </c>
      <c r="D753">
        <v>250099</v>
      </c>
      <c r="E753" s="83">
        <v>0</v>
      </c>
      <c r="F753" s="83">
        <v>0</v>
      </c>
      <c r="G753" s="83">
        <v>0</v>
      </c>
      <c r="H753" s="83">
        <v>0</v>
      </c>
      <c r="I753" s="79">
        <f t="shared" si="29"/>
        <v>0</v>
      </c>
      <c r="J753" s="82">
        <v>21.187200000000001</v>
      </c>
      <c r="K753" s="64">
        <f t="shared" si="30"/>
        <v>0</v>
      </c>
      <c r="N753" s="64"/>
      <c r="P753" s="81"/>
      <c r="Q753" s="78"/>
      <c r="R753" s="79" t="s">
        <v>2947</v>
      </c>
    </row>
    <row r="754" spans="1:18" x14ac:dyDescent="0.25">
      <c r="A754" s="79">
        <v>2022</v>
      </c>
      <c r="B754" s="79" t="s">
        <v>1885</v>
      </c>
      <c r="C754" s="79">
        <v>250164</v>
      </c>
      <c r="D754">
        <v>250165</v>
      </c>
      <c r="E754" s="83">
        <v>0</v>
      </c>
      <c r="F754" s="83">
        <v>0</v>
      </c>
      <c r="G754" s="83">
        <v>0</v>
      </c>
      <c r="H754" s="83">
        <v>0</v>
      </c>
      <c r="I754" s="79">
        <f t="shared" si="29"/>
        <v>0</v>
      </c>
      <c r="J754" s="82">
        <v>34.480899999999998</v>
      </c>
      <c r="K754" s="64">
        <f t="shared" si="30"/>
        <v>0</v>
      </c>
      <c r="N754" s="64"/>
      <c r="P754" s="81"/>
      <c r="Q754" s="78"/>
      <c r="R754" s="79" t="s">
        <v>2947</v>
      </c>
    </row>
    <row r="755" spans="1:18" x14ac:dyDescent="0.25">
      <c r="A755" s="79">
        <v>2022</v>
      </c>
      <c r="B755" s="79" t="s">
        <v>1885</v>
      </c>
      <c r="C755" s="79">
        <v>250207</v>
      </c>
      <c r="D755">
        <v>250208</v>
      </c>
      <c r="E755" s="83">
        <v>0</v>
      </c>
      <c r="F755" s="83">
        <v>0</v>
      </c>
      <c r="G755" s="83">
        <v>0</v>
      </c>
      <c r="H755" s="83">
        <v>0</v>
      </c>
      <c r="I755" s="79">
        <f t="shared" si="29"/>
        <v>0</v>
      </c>
      <c r="J755" s="82">
        <v>34.480899999999998</v>
      </c>
      <c r="K755" s="64">
        <f t="shared" si="30"/>
        <v>0</v>
      </c>
      <c r="N755" s="64"/>
      <c r="P755" s="81"/>
      <c r="Q755" s="78"/>
      <c r="R755" s="79" t="s">
        <v>2947</v>
      </c>
    </row>
    <row r="756" spans="1:18" x14ac:dyDescent="0.25">
      <c r="A756" s="79">
        <v>2022</v>
      </c>
      <c r="B756" s="79" t="s">
        <v>1885</v>
      </c>
      <c r="C756" s="79">
        <v>250249</v>
      </c>
      <c r="D756">
        <v>250250</v>
      </c>
      <c r="E756" s="83">
        <v>0</v>
      </c>
      <c r="F756" s="83">
        <v>0</v>
      </c>
      <c r="G756" s="83">
        <v>0</v>
      </c>
      <c r="H756" s="83">
        <v>0</v>
      </c>
      <c r="I756" s="79">
        <f t="shared" si="29"/>
        <v>0</v>
      </c>
      <c r="J756" s="82">
        <v>34.480899999999998</v>
      </c>
      <c r="K756" s="64">
        <f t="shared" si="30"/>
        <v>0</v>
      </c>
      <c r="N756" s="64"/>
      <c r="P756" s="81"/>
      <c r="Q756" s="78"/>
      <c r="R756" s="79" t="s">
        <v>2947</v>
      </c>
    </row>
    <row r="757" spans="1:18" x14ac:dyDescent="0.25">
      <c r="A757" s="79">
        <v>2022</v>
      </c>
      <c r="B757" s="79" t="s">
        <v>1885</v>
      </c>
      <c r="C757" s="79">
        <v>250253</v>
      </c>
      <c r="D757">
        <v>250254</v>
      </c>
      <c r="E757" s="83">
        <v>0</v>
      </c>
      <c r="F757" s="83">
        <v>0</v>
      </c>
      <c r="G757" s="83">
        <v>0</v>
      </c>
      <c r="H757" s="83">
        <v>0</v>
      </c>
      <c r="I757" s="79">
        <f t="shared" si="29"/>
        <v>0</v>
      </c>
      <c r="J757" s="82">
        <v>34.480899999999998</v>
      </c>
      <c r="K757" s="64">
        <f t="shared" si="30"/>
        <v>0</v>
      </c>
      <c r="N757" s="64"/>
      <c r="P757" s="81"/>
      <c r="Q757" s="78"/>
      <c r="R757" s="79" t="s">
        <v>2947</v>
      </c>
    </row>
    <row r="758" spans="1:18" x14ac:dyDescent="0.25">
      <c r="A758" s="79">
        <v>2022</v>
      </c>
      <c r="B758" s="79" t="s">
        <v>1885</v>
      </c>
      <c r="C758" s="79">
        <v>250255</v>
      </c>
      <c r="D758">
        <v>250256</v>
      </c>
      <c r="E758" s="83">
        <v>0</v>
      </c>
      <c r="F758" s="83">
        <v>0</v>
      </c>
      <c r="G758" s="83">
        <v>0</v>
      </c>
      <c r="H758" s="83">
        <v>0</v>
      </c>
      <c r="I758" s="79">
        <f t="shared" si="29"/>
        <v>0</v>
      </c>
      <c r="J758" s="82">
        <v>21.187200000000001</v>
      </c>
      <c r="K758" s="64">
        <f t="shared" si="30"/>
        <v>0</v>
      </c>
      <c r="N758" s="64"/>
      <c r="P758" s="81"/>
      <c r="Q758" s="78"/>
      <c r="R758" s="79" t="s">
        <v>2947</v>
      </c>
    </row>
    <row r="759" spans="1:18" x14ac:dyDescent="0.25">
      <c r="A759" s="79">
        <v>2022</v>
      </c>
      <c r="B759" s="79" t="s">
        <v>1885</v>
      </c>
      <c r="C759" s="79">
        <v>250661</v>
      </c>
      <c r="D759">
        <v>250662</v>
      </c>
      <c r="E759" s="83">
        <v>3142</v>
      </c>
      <c r="F759" s="83">
        <v>0</v>
      </c>
      <c r="G759" s="83">
        <v>3142</v>
      </c>
      <c r="H759" s="83">
        <v>0</v>
      </c>
      <c r="I759" s="79">
        <f t="shared" si="29"/>
        <v>0</v>
      </c>
      <c r="J759" s="82">
        <v>34.480899999999998</v>
      </c>
      <c r="K759" s="64">
        <f t="shared" si="30"/>
        <v>0</v>
      </c>
      <c r="N759" s="64"/>
      <c r="P759" s="81"/>
      <c r="Q759" s="78"/>
      <c r="R759" s="79" t="s">
        <v>2947</v>
      </c>
    </row>
    <row r="760" spans="1:18" x14ac:dyDescent="0.25">
      <c r="A760" s="79">
        <v>2022</v>
      </c>
      <c r="B760" s="79" t="s">
        <v>1313</v>
      </c>
      <c r="C760" s="79">
        <v>250213</v>
      </c>
      <c r="D760">
        <v>250214</v>
      </c>
      <c r="E760" s="83">
        <v>0</v>
      </c>
      <c r="F760" s="83">
        <v>0</v>
      </c>
      <c r="G760" s="83">
        <v>0</v>
      </c>
      <c r="H760" s="83">
        <v>0</v>
      </c>
      <c r="I760" s="79">
        <f t="shared" si="29"/>
        <v>0</v>
      </c>
      <c r="J760" s="82">
        <v>25.98827</v>
      </c>
      <c r="K760" s="64">
        <f t="shared" si="30"/>
        <v>0</v>
      </c>
      <c r="N760" s="64"/>
      <c r="P760" s="81"/>
      <c r="Q760" s="78"/>
      <c r="R760" s="79" t="s">
        <v>2947</v>
      </c>
    </row>
    <row r="761" spans="1:18" x14ac:dyDescent="0.25">
      <c r="A761" s="79">
        <v>2022</v>
      </c>
      <c r="B761" s="79" t="s">
        <v>1313</v>
      </c>
      <c r="C761" s="79">
        <v>250267</v>
      </c>
      <c r="D761">
        <v>250268</v>
      </c>
      <c r="E761" s="83">
        <v>0</v>
      </c>
      <c r="F761" s="83">
        <v>0</v>
      </c>
      <c r="G761" s="83">
        <v>0</v>
      </c>
      <c r="H761" s="83">
        <v>0</v>
      </c>
      <c r="I761" s="79">
        <f t="shared" si="29"/>
        <v>0</v>
      </c>
      <c r="J761" s="82">
        <v>25.98827</v>
      </c>
      <c r="K761" s="64">
        <f t="shared" si="30"/>
        <v>0</v>
      </c>
      <c r="N761" s="64"/>
      <c r="P761" s="81"/>
      <c r="Q761" s="78"/>
      <c r="R761" s="79" t="s">
        <v>2947</v>
      </c>
    </row>
    <row r="762" spans="1:18" x14ac:dyDescent="0.25">
      <c r="A762" s="79">
        <v>2022</v>
      </c>
      <c r="B762" s="79" t="s">
        <v>1337</v>
      </c>
      <c r="C762" s="79">
        <v>250104</v>
      </c>
      <c r="D762">
        <v>250105</v>
      </c>
      <c r="E762" s="83">
        <v>184378</v>
      </c>
      <c r="F762" s="83">
        <v>0</v>
      </c>
      <c r="G762" s="83">
        <v>184378</v>
      </c>
      <c r="H762" s="83">
        <v>0</v>
      </c>
      <c r="I762" s="79">
        <f t="shared" si="29"/>
        <v>0</v>
      </c>
      <c r="J762" s="82">
        <v>25.888300000000001</v>
      </c>
      <c r="K762" s="64">
        <f t="shared" si="30"/>
        <v>0</v>
      </c>
      <c r="N762" s="64"/>
      <c r="P762" s="81"/>
      <c r="Q762" s="78"/>
      <c r="R762" s="79" t="s">
        <v>2947</v>
      </c>
    </row>
    <row r="763" spans="1:18" x14ac:dyDescent="0.25">
      <c r="A763" s="79">
        <v>2022</v>
      </c>
      <c r="B763" s="79" t="s">
        <v>1337</v>
      </c>
      <c r="C763" s="79">
        <v>250106</v>
      </c>
      <c r="D763">
        <v>250107</v>
      </c>
      <c r="E763" s="83">
        <v>0</v>
      </c>
      <c r="F763" s="83">
        <v>0</v>
      </c>
      <c r="G763" s="83">
        <v>0</v>
      </c>
      <c r="H763" s="83">
        <v>0</v>
      </c>
      <c r="I763" s="79">
        <f t="shared" si="29"/>
        <v>0</v>
      </c>
      <c r="J763" s="82">
        <v>16.824069999999999</v>
      </c>
      <c r="K763" s="64">
        <f t="shared" si="30"/>
        <v>0</v>
      </c>
      <c r="N763" s="64"/>
      <c r="P763" s="81"/>
      <c r="Q763" s="78"/>
      <c r="R763" s="79" t="s">
        <v>2947</v>
      </c>
    </row>
    <row r="764" spans="1:18" x14ac:dyDescent="0.25">
      <c r="A764" s="79">
        <v>2022</v>
      </c>
      <c r="B764" s="79" t="s">
        <v>1337</v>
      </c>
      <c r="C764" s="79">
        <v>250247</v>
      </c>
      <c r="D764">
        <v>250248</v>
      </c>
      <c r="E764" s="83">
        <v>0</v>
      </c>
      <c r="F764" s="83">
        <v>0</v>
      </c>
      <c r="G764" s="83">
        <v>0</v>
      </c>
      <c r="H764" s="83">
        <v>0</v>
      </c>
      <c r="I764" s="79">
        <f t="shared" si="29"/>
        <v>0</v>
      </c>
      <c r="J764" s="82">
        <v>25.888300000000001</v>
      </c>
      <c r="K764" s="64">
        <f t="shared" si="30"/>
        <v>0</v>
      </c>
      <c r="N764" s="64"/>
      <c r="P764" s="81"/>
      <c r="Q764" s="78"/>
      <c r="R764" s="79" t="s">
        <v>2947</v>
      </c>
    </row>
    <row r="765" spans="1:18" x14ac:dyDescent="0.25">
      <c r="A765" s="79">
        <v>2022</v>
      </c>
      <c r="B765" s="79" t="s">
        <v>1337</v>
      </c>
      <c r="C765" s="79">
        <v>250307</v>
      </c>
      <c r="D765">
        <v>250308</v>
      </c>
      <c r="E765" s="83">
        <v>4426</v>
      </c>
      <c r="F765" s="83">
        <v>0</v>
      </c>
      <c r="G765" s="83">
        <v>4426</v>
      </c>
      <c r="H765" s="83">
        <v>0</v>
      </c>
      <c r="I765" s="79">
        <f t="shared" si="29"/>
        <v>0</v>
      </c>
      <c r="J765" s="82">
        <v>25.888300000000001</v>
      </c>
      <c r="K765" s="64">
        <f t="shared" si="30"/>
        <v>0</v>
      </c>
      <c r="N765" s="64"/>
      <c r="P765" s="81"/>
      <c r="Q765" s="78"/>
      <c r="R765" s="79" t="s">
        <v>2947</v>
      </c>
    </row>
    <row r="766" spans="1:18" x14ac:dyDescent="0.25">
      <c r="A766" s="79">
        <v>2022</v>
      </c>
      <c r="B766" s="79" t="s">
        <v>1337</v>
      </c>
      <c r="C766" s="79">
        <v>250309</v>
      </c>
      <c r="D766">
        <v>250310</v>
      </c>
      <c r="E766" s="83">
        <v>0</v>
      </c>
      <c r="F766" s="83">
        <v>0</v>
      </c>
      <c r="G766" s="83">
        <v>0</v>
      </c>
      <c r="H766" s="83">
        <v>0</v>
      </c>
      <c r="I766" s="79">
        <f t="shared" si="29"/>
        <v>0</v>
      </c>
      <c r="J766" s="82">
        <v>16.824069999999999</v>
      </c>
      <c r="K766" s="64">
        <f t="shared" si="30"/>
        <v>0</v>
      </c>
      <c r="N766" s="64"/>
      <c r="P766" s="81"/>
      <c r="Q766" s="78"/>
      <c r="R766" s="79" t="s">
        <v>2947</v>
      </c>
    </row>
    <row r="767" spans="1:18" x14ac:dyDescent="0.25">
      <c r="A767" s="79">
        <v>2022</v>
      </c>
      <c r="B767" s="79" t="s">
        <v>1337</v>
      </c>
      <c r="C767" s="79">
        <v>250311</v>
      </c>
      <c r="D767">
        <v>250312</v>
      </c>
      <c r="E767" s="83">
        <v>0</v>
      </c>
      <c r="F767" s="83">
        <v>0</v>
      </c>
      <c r="G767" s="83">
        <v>0</v>
      </c>
      <c r="H767" s="83">
        <v>0</v>
      </c>
      <c r="I767" s="79">
        <f t="shared" si="29"/>
        <v>0</v>
      </c>
      <c r="J767" s="82">
        <v>25.888300000000001</v>
      </c>
      <c r="K767" s="64">
        <f t="shared" si="30"/>
        <v>0</v>
      </c>
      <c r="N767" s="64"/>
      <c r="P767" s="81"/>
      <c r="Q767" s="78"/>
      <c r="R767" s="79" t="s">
        <v>2947</v>
      </c>
    </row>
    <row r="768" spans="1:18" x14ac:dyDescent="0.25">
      <c r="A768" s="79">
        <v>2022</v>
      </c>
      <c r="B768" s="79" t="s">
        <v>1337</v>
      </c>
      <c r="C768" s="79">
        <v>250313</v>
      </c>
      <c r="D768">
        <v>250314</v>
      </c>
      <c r="E768" s="83">
        <v>0</v>
      </c>
      <c r="F768" s="83">
        <v>0</v>
      </c>
      <c r="G768" s="83">
        <v>0</v>
      </c>
      <c r="H768" s="83">
        <v>0</v>
      </c>
      <c r="I768" s="79">
        <f t="shared" si="29"/>
        <v>0</v>
      </c>
      <c r="J768" s="82">
        <v>16.824069999999999</v>
      </c>
      <c r="K768" s="64">
        <f t="shared" si="30"/>
        <v>0</v>
      </c>
      <c r="N768" s="64"/>
      <c r="P768" s="81"/>
      <c r="Q768" s="78"/>
      <c r="R768" s="79" t="s">
        <v>2947</v>
      </c>
    </row>
    <row r="769" spans="1:18" x14ac:dyDescent="0.25">
      <c r="A769" s="79">
        <v>2022</v>
      </c>
      <c r="B769" s="79" t="s">
        <v>1337</v>
      </c>
      <c r="C769" s="79">
        <v>250320</v>
      </c>
      <c r="D769">
        <v>250321</v>
      </c>
      <c r="E769" s="83">
        <v>0</v>
      </c>
      <c r="F769" s="83">
        <v>0</v>
      </c>
      <c r="G769" s="83">
        <v>0</v>
      </c>
      <c r="H769" s="83">
        <v>0</v>
      </c>
      <c r="I769" s="79">
        <f t="shared" si="29"/>
        <v>0</v>
      </c>
      <c r="J769" s="82">
        <v>25.888300000000001</v>
      </c>
      <c r="K769" s="64">
        <f t="shared" si="30"/>
        <v>0</v>
      </c>
      <c r="N769" s="64"/>
      <c r="P769" s="81"/>
      <c r="Q769" s="78"/>
      <c r="R769" s="79" t="s">
        <v>2947</v>
      </c>
    </row>
    <row r="770" spans="1:18" x14ac:dyDescent="0.25">
      <c r="A770" s="79">
        <v>2022</v>
      </c>
      <c r="B770" s="79" t="s">
        <v>1833</v>
      </c>
      <c r="C770" s="79">
        <v>250089</v>
      </c>
      <c r="D770">
        <v>250090</v>
      </c>
      <c r="E770" s="83">
        <v>44682100</v>
      </c>
      <c r="F770" s="83">
        <v>985031</v>
      </c>
      <c r="G770" s="83">
        <v>39370919</v>
      </c>
      <c r="H770" s="83">
        <v>835762</v>
      </c>
      <c r="I770" s="79">
        <f t="shared" si="29"/>
        <v>5460450</v>
      </c>
      <c r="J770" s="82">
        <v>25.03726</v>
      </c>
      <c r="K770" s="64">
        <f t="shared" si="30"/>
        <v>136715</v>
      </c>
      <c r="N770" s="64"/>
      <c r="P770" s="81"/>
      <c r="Q770" s="78"/>
      <c r="R770" s="79" t="s">
        <v>2947</v>
      </c>
    </row>
    <row r="771" spans="1:18" x14ac:dyDescent="0.25">
      <c r="A771" s="79">
        <v>2022</v>
      </c>
      <c r="B771" s="79" t="s">
        <v>1833</v>
      </c>
      <c r="C771" s="79">
        <v>250236</v>
      </c>
      <c r="D771">
        <v>250237</v>
      </c>
      <c r="E771" s="83">
        <v>0</v>
      </c>
      <c r="F771" s="83">
        <v>0</v>
      </c>
      <c r="G771" s="83">
        <v>0</v>
      </c>
      <c r="H771" s="83">
        <v>0</v>
      </c>
      <c r="I771" s="79">
        <f t="shared" ref="I771:I834" si="31">SUM(E771:F771)-SUM(G771:H771)</f>
        <v>0</v>
      </c>
      <c r="J771" s="82">
        <v>25.03726</v>
      </c>
      <c r="K771" s="64">
        <f t="shared" ref="K771:K834" si="32">ROUND((I771/1000)*J771,0)</f>
        <v>0</v>
      </c>
      <c r="N771" s="64"/>
      <c r="P771" s="81"/>
      <c r="Q771" s="78"/>
      <c r="R771" s="79" t="s">
        <v>2947</v>
      </c>
    </row>
    <row r="772" spans="1:18" x14ac:dyDescent="0.25">
      <c r="A772" s="79">
        <v>2022</v>
      </c>
      <c r="B772" s="79" t="s">
        <v>1833</v>
      </c>
      <c r="C772" s="79">
        <v>250238</v>
      </c>
      <c r="D772">
        <v>250239</v>
      </c>
      <c r="E772" s="83">
        <v>0</v>
      </c>
      <c r="F772" s="83">
        <v>0</v>
      </c>
      <c r="G772" s="83">
        <v>0</v>
      </c>
      <c r="H772" s="83">
        <v>0</v>
      </c>
      <c r="I772" s="79">
        <f t="shared" si="31"/>
        <v>0</v>
      </c>
      <c r="J772" s="82">
        <v>24.603629999999999</v>
      </c>
      <c r="K772" s="64">
        <f t="shared" si="32"/>
        <v>0</v>
      </c>
      <c r="N772" s="64"/>
      <c r="P772" s="81"/>
      <c r="Q772" s="78"/>
      <c r="R772" s="79" t="s">
        <v>2947</v>
      </c>
    </row>
    <row r="773" spans="1:18" x14ac:dyDescent="0.25">
      <c r="A773" s="79">
        <v>2022</v>
      </c>
      <c r="B773" s="79" t="s">
        <v>1833</v>
      </c>
      <c r="C773" s="79">
        <v>250242</v>
      </c>
      <c r="D773">
        <v>250243</v>
      </c>
      <c r="E773" s="83">
        <v>0</v>
      </c>
      <c r="F773" s="83">
        <v>0</v>
      </c>
      <c r="G773" s="83">
        <v>0</v>
      </c>
      <c r="H773" s="83">
        <v>0</v>
      </c>
      <c r="I773" s="79">
        <f t="shared" si="31"/>
        <v>0</v>
      </c>
      <c r="J773" s="82">
        <v>17.827380000000002</v>
      </c>
      <c r="K773" s="64">
        <f t="shared" si="32"/>
        <v>0</v>
      </c>
      <c r="N773" s="64"/>
      <c r="P773" s="81"/>
      <c r="Q773" s="78"/>
      <c r="R773" s="79" t="s">
        <v>2947</v>
      </c>
    </row>
    <row r="774" spans="1:18" x14ac:dyDescent="0.25">
      <c r="A774" s="79">
        <v>2022</v>
      </c>
      <c r="B774" s="79" t="s">
        <v>1833</v>
      </c>
      <c r="C774" s="79">
        <v>250258</v>
      </c>
      <c r="D774">
        <v>250259</v>
      </c>
      <c r="E774" s="83">
        <v>243105</v>
      </c>
      <c r="F774" s="83">
        <v>0</v>
      </c>
      <c r="G774" s="83">
        <v>165828</v>
      </c>
      <c r="H774" s="83">
        <v>0</v>
      </c>
      <c r="I774" s="79">
        <f t="shared" si="31"/>
        <v>77277</v>
      </c>
      <c r="J774" s="82">
        <v>25.03726</v>
      </c>
      <c r="K774" s="64">
        <f t="shared" si="32"/>
        <v>1935</v>
      </c>
      <c r="N774" s="64"/>
      <c r="P774" s="81"/>
      <c r="Q774" s="78"/>
      <c r="R774" s="79" t="s">
        <v>2947</v>
      </c>
    </row>
    <row r="775" spans="1:18" x14ac:dyDescent="0.25">
      <c r="A775" s="79">
        <v>2022</v>
      </c>
      <c r="B775" s="79" t="s">
        <v>1833</v>
      </c>
      <c r="C775" s="79">
        <v>250260</v>
      </c>
      <c r="D775">
        <v>250261</v>
      </c>
      <c r="E775" s="83">
        <v>406140</v>
      </c>
      <c r="F775" s="83">
        <v>0</v>
      </c>
      <c r="G775" s="83">
        <v>406140</v>
      </c>
      <c r="H775" s="83">
        <v>0</v>
      </c>
      <c r="I775" s="79">
        <f t="shared" si="31"/>
        <v>0</v>
      </c>
      <c r="J775" s="82">
        <v>25.03726</v>
      </c>
      <c r="K775" s="64">
        <f t="shared" si="32"/>
        <v>0</v>
      </c>
      <c r="N775" s="64"/>
      <c r="P775" s="81"/>
      <c r="Q775" s="78"/>
      <c r="R775" s="79" t="s">
        <v>2947</v>
      </c>
    </row>
    <row r="776" spans="1:18" x14ac:dyDescent="0.25">
      <c r="A776" s="79">
        <v>2022</v>
      </c>
      <c r="B776" s="79" t="s">
        <v>1833</v>
      </c>
      <c r="C776" s="79">
        <v>250262</v>
      </c>
      <c r="D776">
        <v>250263</v>
      </c>
      <c r="E776" s="83">
        <v>0</v>
      </c>
      <c r="F776" s="83">
        <v>0</v>
      </c>
      <c r="G776" s="83">
        <v>0</v>
      </c>
      <c r="H776" s="83">
        <v>0</v>
      </c>
      <c r="I776" s="79">
        <f t="shared" si="31"/>
        <v>0</v>
      </c>
      <c r="J776" s="82">
        <v>18.261009999999999</v>
      </c>
      <c r="K776" s="64">
        <f t="shared" si="32"/>
        <v>0</v>
      </c>
      <c r="N776" s="64"/>
      <c r="P776" s="81"/>
      <c r="Q776" s="78"/>
      <c r="R776" s="79" t="s">
        <v>2947</v>
      </c>
    </row>
    <row r="777" spans="1:18" x14ac:dyDescent="0.25">
      <c r="A777" s="79">
        <v>2022</v>
      </c>
      <c r="B777" s="79" t="s">
        <v>1833</v>
      </c>
      <c r="C777" s="79">
        <v>250303</v>
      </c>
      <c r="D777">
        <v>250304</v>
      </c>
      <c r="E777" s="83">
        <v>7291981</v>
      </c>
      <c r="F777" s="83">
        <v>3570519</v>
      </c>
      <c r="G777" s="83">
        <v>7291981</v>
      </c>
      <c r="H777" s="83">
        <v>3570519</v>
      </c>
      <c r="I777" s="79">
        <f t="shared" si="31"/>
        <v>0</v>
      </c>
      <c r="J777" s="82">
        <v>25.03726</v>
      </c>
      <c r="K777" s="64">
        <f t="shared" si="32"/>
        <v>0</v>
      </c>
      <c r="N777" s="64"/>
      <c r="P777" s="81"/>
      <c r="Q777" s="78"/>
      <c r="R777" s="79" t="s">
        <v>2947</v>
      </c>
    </row>
    <row r="778" spans="1:18" x14ac:dyDescent="0.25">
      <c r="A778" s="79">
        <v>2022</v>
      </c>
      <c r="B778" s="79" t="s">
        <v>1833</v>
      </c>
      <c r="C778" s="79">
        <v>250305</v>
      </c>
      <c r="D778">
        <v>250306</v>
      </c>
      <c r="E778" s="83">
        <v>0</v>
      </c>
      <c r="F778" s="83">
        <v>0</v>
      </c>
      <c r="G778" s="83">
        <v>0</v>
      </c>
      <c r="H778" s="83">
        <v>0</v>
      </c>
      <c r="I778" s="79">
        <f t="shared" si="31"/>
        <v>0</v>
      </c>
      <c r="J778" s="82">
        <v>18.261009999999999</v>
      </c>
      <c r="K778" s="64">
        <f t="shared" si="32"/>
        <v>0</v>
      </c>
      <c r="N778" s="64"/>
      <c r="P778" s="81"/>
      <c r="Q778" s="78"/>
      <c r="R778" s="79" t="s">
        <v>2947</v>
      </c>
    </row>
    <row r="779" spans="1:18" x14ac:dyDescent="0.25">
      <c r="A779" s="79">
        <v>2022</v>
      </c>
      <c r="B779" s="79" t="s">
        <v>1833</v>
      </c>
      <c r="C779" s="79">
        <v>250340</v>
      </c>
      <c r="D779">
        <v>250341</v>
      </c>
      <c r="E779" s="83">
        <v>288854</v>
      </c>
      <c r="F779" s="83">
        <v>0</v>
      </c>
      <c r="G779" s="83">
        <v>208452</v>
      </c>
      <c r="H779" s="83">
        <v>0</v>
      </c>
      <c r="I779" s="79">
        <f t="shared" si="31"/>
        <v>80402</v>
      </c>
      <c r="J779" s="82">
        <v>25.03726</v>
      </c>
      <c r="K779" s="64">
        <f t="shared" si="32"/>
        <v>2013</v>
      </c>
      <c r="N779" s="64"/>
      <c r="P779" s="81"/>
      <c r="Q779" s="78"/>
      <c r="R779" s="79" t="s">
        <v>2947</v>
      </c>
    </row>
    <row r="780" spans="1:18" x14ac:dyDescent="0.25">
      <c r="A780" s="79">
        <v>2022</v>
      </c>
      <c r="B780" s="79" t="s">
        <v>1833</v>
      </c>
      <c r="C780" s="79">
        <v>250342</v>
      </c>
      <c r="D780">
        <v>250343</v>
      </c>
      <c r="E780" s="83">
        <v>0</v>
      </c>
      <c r="F780" s="83">
        <v>0</v>
      </c>
      <c r="G780" s="83">
        <v>0</v>
      </c>
      <c r="H780" s="83">
        <v>0</v>
      </c>
      <c r="I780" s="79">
        <f t="shared" si="31"/>
        <v>0</v>
      </c>
      <c r="J780" s="82">
        <v>18.261009999999999</v>
      </c>
      <c r="K780" s="64">
        <f t="shared" si="32"/>
        <v>0</v>
      </c>
      <c r="N780" s="64"/>
      <c r="P780" s="81"/>
      <c r="Q780" s="78"/>
      <c r="R780" s="79" t="s">
        <v>2947</v>
      </c>
    </row>
    <row r="781" spans="1:18" x14ac:dyDescent="0.25">
      <c r="A781" s="79">
        <v>2022</v>
      </c>
      <c r="B781" s="79" t="s">
        <v>1833</v>
      </c>
      <c r="C781" s="79">
        <v>250438</v>
      </c>
      <c r="D781">
        <v>250439</v>
      </c>
      <c r="E781" s="83">
        <v>0</v>
      </c>
      <c r="F781" s="83">
        <v>0</v>
      </c>
      <c r="G781" s="83">
        <v>0</v>
      </c>
      <c r="H781" s="83">
        <v>0</v>
      </c>
      <c r="I781" s="79">
        <f t="shared" si="31"/>
        <v>0</v>
      </c>
      <c r="J781" s="82">
        <v>25.03726</v>
      </c>
      <c r="K781" s="64">
        <f t="shared" si="32"/>
        <v>0</v>
      </c>
      <c r="N781" s="64"/>
      <c r="P781" s="81"/>
      <c r="Q781" s="78"/>
      <c r="R781" s="79" t="s">
        <v>2947</v>
      </c>
    </row>
    <row r="782" spans="1:18" x14ac:dyDescent="0.25">
      <c r="A782" s="79">
        <v>2022</v>
      </c>
      <c r="B782" s="79" t="s">
        <v>1833</v>
      </c>
      <c r="C782" s="79">
        <v>250495</v>
      </c>
      <c r="D782">
        <v>250496</v>
      </c>
      <c r="E782" s="83">
        <v>7117100</v>
      </c>
      <c r="F782" s="83">
        <v>0</v>
      </c>
      <c r="G782" s="83">
        <v>6319153</v>
      </c>
      <c r="H782" s="83">
        <v>0</v>
      </c>
      <c r="I782" s="79">
        <f t="shared" si="31"/>
        <v>797947</v>
      </c>
      <c r="J782" s="82">
        <v>25.021260000000002</v>
      </c>
      <c r="K782" s="64">
        <f t="shared" si="32"/>
        <v>19966</v>
      </c>
      <c r="N782" s="64"/>
      <c r="P782" s="81"/>
      <c r="Q782" s="78"/>
      <c r="R782" s="79" t="s">
        <v>2947</v>
      </c>
    </row>
    <row r="783" spans="1:18" x14ac:dyDescent="0.25">
      <c r="A783" s="79">
        <v>2022</v>
      </c>
      <c r="B783" s="79" t="s">
        <v>1833</v>
      </c>
      <c r="C783" s="79">
        <v>250497</v>
      </c>
      <c r="D783">
        <v>250498</v>
      </c>
      <c r="E783" s="83">
        <v>0</v>
      </c>
      <c r="F783" s="83">
        <v>0</v>
      </c>
      <c r="G783" s="83">
        <v>0</v>
      </c>
      <c r="H783" s="83">
        <v>0</v>
      </c>
      <c r="I783" s="79">
        <f t="shared" si="31"/>
        <v>0</v>
      </c>
      <c r="J783" s="82">
        <v>18.245010000000001</v>
      </c>
      <c r="K783" s="64">
        <f t="shared" si="32"/>
        <v>0</v>
      </c>
      <c r="N783" s="64"/>
      <c r="P783" s="81"/>
      <c r="Q783" s="78"/>
      <c r="R783" s="79" t="s">
        <v>2947</v>
      </c>
    </row>
    <row r="784" spans="1:18" x14ac:dyDescent="0.25">
      <c r="A784" s="79">
        <v>2022</v>
      </c>
      <c r="B784" s="79" t="s">
        <v>1833</v>
      </c>
      <c r="C784" s="79">
        <v>250501</v>
      </c>
      <c r="D784">
        <v>250502</v>
      </c>
      <c r="E784" s="83">
        <v>7500670</v>
      </c>
      <c r="F784" s="83">
        <v>0</v>
      </c>
      <c r="G784" s="83">
        <v>6555081</v>
      </c>
      <c r="H784" s="83">
        <v>0</v>
      </c>
      <c r="I784" s="79">
        <f t="shared" si="31"/>
        <v>945589</v>
      </c>
      <c r="J784" s="82">
        <v>25.021260000000002</v>
      </c>
      <c r="K784" s="64">
        <f t="shared" si="32"/>
        <v>23660</v>
      </c>
      <c r="N784" s="64"/>
      <c r="P784" s="81"/>
      <c r="Q784" s="78"/>
      <c r="R784" s="79" t="s">
        <v>2947</v>
      </c>
    </row>
    <row r="785" spans="1:18" x14ac:dyDescent="0.25">
      <c r="A785" s="79">
        <v>2022</v>
      </c>
      <c r="B785" s="79" t="s">
        <v>1833</v>
      </c>
      <c r="C785" s="79">
        <v>250512</v>
      </c>
      <c r="D785">
        <v>250513</v>
      </c>
      <c r="E785" s="83">
        <v>0</v>
      </c>
      <c r="F785" s="83">
        <v>0</v>
      </c>
      <c r="G785" s="83">
        <v>0</v>
      </c>
      <c r="H785" s="83">
        <v>0</v>
      </c>
      <c r="I785" s="79">
        <f t="shared" si="31"/>
        <v>0</v>
      </c>
      <c r="J785" s="82">
        <v>25.021260000000002</v>
      </c>
      <c r="K785" s="64">
        <f t="shared" si="32"/>
        <v>0</v>
      </c>
      <c r="N785" s="64"/>
      <c r="P785" s="81"/>
      <c r="Q785" s="78"/>
      <c r="R785" s="79" t="s">
        <v>2947</v>
      </c>
    </row>
    <row r="786" spans="1:18" x14ac:dyDescent="0.25">
      <c r="A786" s="79">
        <v>2022</v>
      </c>
      <c r="B786" s="79" t="s">
        <v>1833</v>
      </c>
      <c r="C786" s="79">
        <v>250541</v>
      </c>
      <c r="D786">
        <v>250542</v>
      </c>
      <c r="E786" s="83">
        <v>5272000</v>
      </c>
      <c r="F786" s="83">
        <v>0</v>
      </c>
      <c r="G786" s="83">
        <v>4540003</v>
      </c>
      <c r="H786" s="83">
        <v>0</v>
      </c>
      <c r="I786" s="79">
        <f t="shared" si="31"/>
        <v>731997</v>
      </c>
      <c r="J786" s="82">
        <v>25.03726</v>
      </c>
      <c r="K786" s="64">
        <f t="shared" si="32"/>
        <v>18327</v>
      </c>
      <c r="N786" s="64"/>
      <c r="P786" s="81"/>
      <c r="Q786" s="78"/>
      <c r="R786" s="79" t="s">
        <v>2947</v>
      </c>
    </row>
    <row r="787" spans="1:18" x14ac:dyDescent="0.25">
      <c r="A787" s="79">
        <v>2022</v>
      </c>
      <c r="B787" s="79" t="s">
        <v>1833</v>
      </c>
      <c r="C787" s="79">
        <v>250543</v>
      </c>
      <c r="D787">
        <v>250544</v>
      </c>
      <c r="E787" s="83">
        <v>3066500</v>
      </c>
      <c r="F787" s="83">
        <v>0</v>
      </c>
      <c r="G787" s="83">
        <v>2747174</v>
      </c>
      <c r="H787" s="83">
        <v>0</v>
      </c>
      <c r="I787" s="79">
        <f t="shared" si="31"/>
        <v>319326</v>
      </c>
      <c r="J787" s="82">
        <v>25.021260000000002</v>
      </c>
      <c r="K787" s="64">
        <f t="shared" si="32"/>
        <v>7990</v>
      </c>
      <c r="N787" s="64"/>
      <c r="P787" s="81"/>
      <c r="Q787" s="78"/>
      <c r="R787" s="79" t="s">
        <v>2947</v>
      </c>
    </row>
    <row r="788" spans="1:18" x14ac:dyDescent="0.25">
      <c r="A788" s="79">
        <v>2022</v>
      </c>
      <c r="B788" s="79" t="s">
        <v>1833</v>
      </c>
      <c r="C788" s="79">
        <v>250545</v>
      </c>
      <c r="D788">
        <v>250546</v>
      </c>
      <c r="E788" s="83">
        <v>0</v>
      </c>
      <c r="F788" s="83">
        <v>0</v>
      </c>
      <c r="G788" s="83">
        <v>0</v>
      </c>
      <c r="H788" s="83">
        <v>0</v>
      </c>
      <c r="I788" s="79">
        <f t="shared" si="31"/>
        <v>0</v>
      </c>
      <c r="J788" s="82">
        <v>18.245010000000001</v>
      </c>
      <c r="K788" s="64">
        <f t="shared" si="32"/>
        <v>0</v>
      </c>
      <c r="N788" s="64"/>
      <c r="P788" s="81"/>
      <c r="Q788" s="78"/>
      <c r="R788" s="79" t="s">
        <v>2947</v>
      </c>
    </row>
    <row r="789" spans="1:18" x14ac:dyDescent="0.25">
      <c r="A789" s="79">
        <v>2022</v>
      </c>
      <c r="B789" s="79" t="s">
        <v>1833</v>
      </c>
      <c r="C789" s="79">
        <v>250547</v>
      </c>
      <c r="D789">
        <v>250548</v>
      </c>
      <c r="E789" s="83">
        <v>0</v>
      </c>
      <c r="F789" s="83">
        <v>0</v>
      </c>
      <c r="G789" s="83">
        <v>0</v>
      </c>
      <c r="H789" s="83">
        <v>0</v>
      </c>
      <c r="I789" s="79">
        <f t="shared" si="31"/>
        <v>0</v>
      </c>
      <c r="J789" s="82">
        <v>25.03726</v>
      </c>
      <c r="K789" s="64">
        <f t="shared" si="32"/>
        <v>0</v>
      </c>
      <c r="N789" s="64"/>
      <c r="P789" s="81"/>
      <c r="Q789" s="78"/>
      <c r="R789" s="79" t="s">
        <v>2947</v>
      </c>
    </row>
    <row r="790" spans="1:18" x14ac:dyDescent="0.25">
      <c r="A790" s="79">
        <v>2022</v>
      </c>
      <c r="B790" s="79" t="s">
        <v>1833</v>
      </c>
      <c r="C790" s="79">
        <v>250580</v>
      </c>
      <c r="D790">
        <v>250581</v>
      </c>
      <c r="E790" s="83">
        <v>15886970</v>
      </c>
      <c r="F790" s="83">
        <v>0</v>
      </c>
      <c r="G790" s="83">
        <v>14441889</v>
      </c>
      <c r="H790" s="83">
        <v>0</v>
      </c>
      <c r="I790" s="79">
        <f t="shared" si="31"/>
        <v>1445081</v>
      </c>
      <c r="J790" s="82">
        <v>25.021260000000002</v>
      </c>
      <c r="K790" s="64">
        <f t="shared" si="32"/>
        <v>36158</v>
      </c>
      <c r="N790" s="64"/>
      <c r="P790" s="81"/>
      <c r="Q790" s="78"/>
      <c r="R790" s="79" t="s">
        <v>2947</v>
      </c>
    </row>
    <row r="791" spans="1:18" x14ac:dyDescent="0.25">
      <c r="A791" s="79">
        <v>2022</v>
      </c>
      <c r="B791" s="79" t="s">
        <v>1833</v>
      </c>
      <c r="C791" s="79">
        <v>250582</v>
      </c>
      <c r="D791">
        <v>250583</v>
      </c>
      <c r="E791" s="83">
        <v>5095750</v>
      </c>
      <c r="F791" s="83">
        <v>0</v>
      </c>
      <c r="G791" s="83">
        <v>4558258</v>
      </c>
      <c r="H791" s="83">
        <v>0</v>
      </c>
      <c r="I791" s="79">
        <f t="shared" si="31"/>
        <v>537492</v>
      </c>
      <c r="J791" s="82">
        <v>25.03726</v>
      </c>
      <c r="K791" s="64">
        <f t="shared" si="32"/>
        <v>13457</v>
      </c>
      <c r="N791" s="64"/>
      <c r="P791" s="81"/>
      <c r="Q791" s="78"/>
      <c r="R791" s="79" t="s">
        <v>2947</v>
      </c>
    </row>
    <row r="792" spans="1:18" x14ac:dyDescent="0.25">
      <c r="A792" s="79">
        <v>2022</v>
      </c>
      <c r="B792" s="79" t="s">
        <v>1833</v>
      </c>
      <c r="C792" s="79">
        <v>250584</v>
      </c>
      <c r="D792">
        <v>250585</v>
      </c>
      <c r="E792" s="83">
        <v>0</v>
      </c>
      <c r="F792" s="83">
        <v>0</v>
      </c>
      <c r="G792" s="83">
        <v>0</v>
      </c>
      <c r="H792" s="83">
        <v>0</v>
      </c>
      <c r="I792" s="79">
        <f t="shared" si="31"/>
        <v>0</v>
      </c>
      <c r="J792" s="82">
        <v>25.03726</v>
      </c>
      <c r="K792" s="64">
        <f t="shared" si="32"/>
        <v>0</v>
      </c>
      <c r="N792" s="64"/>
      <c r="P792" s="81"/>
      <c r="Q792" s="78"/>
      <c r="R792" s="79" t="s">
        <v>2947</v>
      </c>
    </row>
    <row r="793" spans="1:18" x14ac:dyDescent="0.25">
      <c r="A793" s="79">
        <v>2022</v>
      </c>
      <c r="B793" s="79" t="s">
        <v>1833</v>
      </c>
      <c r="C793" s="79">
        <v>250586</v>
      </c>
      <c r="D793">
        <v>250587</v>
      </c>
      <c r="E793" s="83">
        <v>6087780</v>
      </c>
      <c r="F793" s="83">
        <v>0</v>
      </c>
      <c r="G793" s="83">
        <v>5380667</v>
      </c>
      <c r="H793" s="83">
        <v>0</v>
      </c>
      <c r="I793" s="79">
        <f t="shared" si="31"/>
        <v>707113</v>
      </c>
      <c r="J793" s="82">
        <v>24.603629999999999</v>
      </c>
      <c r="K793" s="64">
        <f t="shared" si="32"/>
        <v>17398</v>
      </c>
      <c r="N793" s="64"/>
      <c r="P793" s="81"/>
      <c r="Q793" s="78"/>
      <c r="R793" s="79" t="s">
        <v>2947</v>
      </c>
    </row>
    <row r="794" spans="1:18" x14ac:dyDescent="0.25">
      <c r="A794" s="79">
        <v>2022</v>
      </c>
      <c r="B794" s="79" t="s">
        <v>1833</v>
      </c>
      <c r="C794" s="79">
        <v>250588</v>
      </c>
      <c r="D794">
        <v>250589</v>
      </c>
      <c r="E794" s="83">
        <v>0</v>
      </c>
      <c r="F794" s="83">
        <v>0</v>
      </c>
      <c r="G794" s="83">
        <v>0</v>
      </c>
      <c r="H794" s="83">
        <v>0</v>
      </c>
      <c r="I794" s="79">
        <f t="shared" si="31"/>
        <v>0</v>
      </c>
      <c r="J794" s="82">
        <v>17.827380000000002</v>
      </c>
      <c r="K794" s="64">
        <f t="shared" si="32"/>
        <v>0</v>
      </c>
      <c r="N794" s="64"/>
      <c r="P794" s="81"/>
      <c r="Q794" s="78"/>
      <c r="R794" s="79" t="s">
        <v>2947</v>
      </c>
    </row>
    <row r="795" spans="1:18" x14ac:dyDescent="0.25">
      <c r="A795" s="79">
        <v>2022</v>
      </c>
      <c r="B795" s="79" t="s">
        <v>1833</v>
      </c>
      <c r="C795" s="79">
        <v>250590</v>
      </c>
      <c r="D795">
        <v>250591</v>
      </c>
      <c r="E795" s="83">
        <v>0</v>
      </c>
      <c r="F795" s="83">
        <v>0</v>
      </c>
      <c r="G795" s="83">
        <v>0</v>
      </c>
      <c r="H795" s="83">
        <v>0</v>
      </c>
      <c r="I795" s="79">
        <f t="shared" si="31"/>
        <v>0</v>
      </c>
      <c r="J795" s="82">
        <v>18.261009999999999</v>
      </c>
      <c r="K795" s="64">
        <f t="shared" si="32"/>
        <v>0</v>
      </c>
      <c r="N795" s="64"/>
      <c r="P795" s="81"/>
      <c r="Q795" s="78"/>
      <c r="R795" s="79" t="s">
        <v>2947</v>
      </c>
    </row>
    <row r="796" spans="1:18" x14ac:dyDescent="0.25">
      <c r="A796" s="79">
        <v>2022</v>
      </c>
      <c r="B796" s="79" t="s">
        <v>1833</v>
      </c>
      <c r="C796" s="79">
        <v>250592</v>
      </c>
      <c r="D796">
        <v>250593</v>
      </c>
      <c r="E796" s="83">
        <v>8505820</v>
      </c>
      <c r="F796" s="83">
        <v>0</v>
      </c>
      <c r="G796" s="83">
        <v>7624758</v>
      </c>
      <c r="H796" s="83">
        <v>0</v>
      </c>
      <c r="I796" s="79">
        <f t="shared" si="31"/>
        <v>881062</v>
      </c>
      <c r="J796" s="82">
        <v>25.03726</v>
      </c>
      <c r="K796" s="64">
        <f t="shared" si="32"/>
        <v>22059</v>
      </c>
      <c r="N796" s="64"/>
      <c r="P796" s="81"/>
      <c r="Q796" s="78"/>
      <c r="R796" s="79" t="s">
        <v>2947</v>
      </c>
    </row>
    <row r="797" spans="1:18" x14ac:dyDescent="0.25">
      <c r="A797" s="79">
        <v>2022</v>
      </c>
      <c r="B797" s="79" t="s">
        <v>1833</v>
      </c>
      <c r="C797" s="79">
        <v>250594</v>
      </c>
      <c r="D797">
        <v>250595</v>
      </c>
      <c r="E797" s="83">
        <v>0</v>
      </c>
      <c r="F797" s="83">
        <v>0</v>
      </c>
      <c r="G797" s="83">
        <v>0</v>
      </c>
      <c r="H797" s="83">
        <v>0</v>
      </c>
      <c r="I797" s="79">
        <f t="shared" si="31"/>
        <v>0</v>
      </c>
      <c r="J797" s="82">
        <v>18.261009999999999</v>
      </c>
      <c r="K797" s="64">
        <f t="shared" si="32"/>
        <v>0</v>
      </c>
      <c r="N797" s="64"/>
      <c r="P797" s="81"/>
      <c r="Q797" s="78"/>
      <c r="R797" s="79" t="s">
        <v>2947</v>
      </c>
    </row>
    <row r="798" spans="1:18" x14ac:dyDescent="0.25">
      <c r="A798" s="79">
        <v>2022</v>
      </c>
      <c r="B798" s="79" t="s">
        <v>1833</v>
      </c>
      <c r="C798" s="79">
        <v>250607</v>
      </c>
      <c r="D798">
        <v>250608</v>
      </c>
      <c r="E798" s="83">
        <v>7834130</v>
      </c>
      <c r="F798" s="83">
        <v>0</v>
      </c>
      <c r="G798" s="83">
        <v>7167450</v>
      </c>
      <c r="H798" s="83">
        <v>0</v>
      </c>
      <c r="I798" s="79">
        <f t="shared" si="31"/>
        <v>666680</v>
      </c>
      <c r="J798" s="82">
        <v>25.03726</v>
      </c>
      <c r="K798" s="64">
        <f t="shared" si="32"/>
        <v>16692</v>
      </c>
      <c r="N798" s="64"/>
      <c r="P798" s="81"/>
      <c r="Q798" s="78"/>
      <c r="R798" s="79" t="s">
        <v>2947</v>
      </c>
    </row>
    <row r="799" spans="1:18" x14ac:dyDescent="0.25">
      <c r="A799" s="79">
        <v>2022</v>
      </c>
      <c r="B799" s="79" t="s">
        <v>1833</v>
      </c>
      <c r="C799" s="79">
        <v>250609</v>
      </c>
      <c r="D799">
        <v>250610</v>
      </c>
      <c r="E799" s="83">
        <v>0</v>
      </c>
      <c r="F799" s="83">
        <v>0</v>
      </c>
      <c r="G799" s="83">
        <v>0</v>
      </c>
      <c r="H799" s="83">
        <v>0</v>
      </c>
      <c r="I799" s="79">
        <f t="shared" si="31"/>
        <v>0</v>
      </c>
      <c r="J799" s="82">
        <v>25.03726</v>
      </c>
      <c r="K799" s="64">
        <f t="shared" si="32"/>
        <v>0</v>
      </c>
      <c r="N799" s="64"/>
      <c r="P799" s="81"/>
      <c r="Q799" s="78"/>
      <c r="R799" s="79" t="s">
        <v>2947</v>
      </c>
    </row>
    <row r="800" spans="1:18" x14ac:dyDescent="0.25">
      <c r="A800" s="79">
        <v>2022</v>
      </c>
      <c r="B800" s="79" t="s">
        <v>1833</v>
      </c>
      <c r="C800" s="79">
        <v>250623</v>
      </c>
      <c r="D800">
        <v>250624</v>
      </c>
      <c r="E800" s="83">
        <v>0</v>
      </c>
      <c r="F800" s="83">
        <v>0</v>
      </c>
      <c r="G800" s="83">
        <v>0</v>
      </c>
      <c r="H800" s="83">
        <v>0</v>
      </c>
      <c r="I800" s="79">
        <f t="shared" si="31"/>
        <v>0</v>
      </c>
      <c r="J800" s="82">
        <v>25.03726</v>
      </c>
      <c r="K800" s="64">
        <f t="shared" si="32"/>
        <v>0</v>
      </c>
      <c r="N800" s="64"/>
      <c r="P800" s="81"/>
      <c r="Q800" s="78"/>
      <c r="R800" s="79" t="s">
        <v>2947</v>
      </c>
    </row>
    <row r="801" spans="1:18" x14ac:dyDescent="0.25">
      <c r="A801" s="79">
        <v>2022</v>
      </c>
      <c r="B801" s="79" t="s">
        <v>1833</v>
      </c>
      <c r="C801" s="79">
        <v>250625</v>
      </c>
      <c r="D801">
        <v>250626</v>
      </c>
      <c r="E801" s="83">
        <v>24135102</v>
      </c>
      <c r="F801" s="83">
        <v>0</v>
      </c>
      <c r="G801" s="83">
        <v>21508646</v>
      </c>
      <c r="H801" s="83">
        <v>0</v>
      </c>
      <c r="I801" s="79">
        <f t="shared" si="31"/>
        <v>2626456</v>
      </c>
      <c r="J801" s="82">
        <v>25.03726</v>
      </c>
      <c r="K801" s="64">
        <f t="shared" si="32"/>
        <v>65759</v>
      </c>
      <c r="N801" s="64"/>
      <c r="P801" s="81"/>
      <c r="Q801" s="78"/>
      <c r="R801" s="79" t="s">
        <v>2947</v>
      </c>
    </row>
    <row r="802" spans="1:18" x14ac:dyDescent="0.25">
      <c r="A802" s="79">
        <v>2022</v>
      </c>
      <c r="B802" s="79" t="s">
        <v>1833</v>
      </c>
      <c r="C802" s="79">
        <v>250627</v>
      </c>
      <c r="D802">
        <v>250628</v>
      </c>
      <c r="E802" s="83">
        <v>6255033</v>
      </c>
      <c r="F802" s="83">
        <v>0</v>
      </c>
      <c r="G802" s="83">
        <v>5430524</v>
      </c>
      <c r="H802" s="83">
        <v>0</v>
      </c>
      <c r="I802" s="79">
        <f t="shared" si="31"/>
        <v>824509</v>
      </c>
      <c r="J802" s="82">
        <v>25.021260000000002</v>
      </c>
      <c r="K802" s="64">
        <f t="shared" si="32"/>
        <v>20630</v>
      </c>
      <c r="N802" s="64"/>
      <c r="P802" s="81"/>
      <c r="Q802" s="78"/>
      <c r="R802" s="79" t="s">
        <v>2947</v>
      </c>
    </row>
    <row r="803" spans="1:18" x14ac:dyDescent="0.25">
      <c r="A803" s="79">
        <v>2022</v>
      </c>
      <c r="B803" s="79" t="s">
        <v>1833</v>
      </c>
      <c r="C803" s="79">
        <v>250635</v>
      </c>
      <c r="D803">
        <v>250636</v>
      </c>
      <c r="E803" s="83">
        <v>15363050</v>
      </c>
      <c r="F803" s="83">
        <v>0</v>
      </c>
      <c r="G803" s="83">
        <v>13303199</v>
      </c>
      <c r="H803" s="83">
        <v>0</v>
      </c>
      <c r="I803" s="79">
        <f t="shared" si="31"/>
        <v>2059851</v>
      </c>
      <c r="J803" s="82">
        <v>25.03726</v>
      </c>
      <c r="K803" s="64">
        <f t="shared" si="32"/>
        <v>51573</v>
      </c>
      <c r="N803" s="64"/>
      <c r="P803" s="81"/>
      <c r="Q803" s="78"/>
      <c r="R803" s="79" t="s">
        <v>2947</v>
      </c>
    </row>
    <row r="804" spans="1:18" x14ac:dyDescent="0.25">
      <c r="A804" s="79">
        <v>2022</v>
      </c>
      <c r="B804" s="79" t="s">
        <v>1833</v>
      </c>
      <c r="C804" s="79">
        <v>250637</v>
      </c>
      <c r="D804">
        <v>250638</v>
      </c>
      <c r="E804" s="83">
        <v>43881470</v>
      </c>
      <c r="F804" s="83">
        <v>0</v>
      </c>
      <c r="G804" s="83">
        <v>39267821</v>
      </c>
      <c r="H804" s="83">
        <v>0</v>
      </c>
      <c r="I804" s="79">
        <f t="shared" si="31"/>
        <v>4613649</v>
      </c>
      <c r="J804" s="82">
        <v>25.021260000000002</v>
      </c>
      <c r="K804" s="64">
        <f t="shared" si="32"/>
        <v>115439</v>
      </c>
      <c r="N804" s="64"/>
      <c r="P804" s="81"/>
      <c r="Q804" s="78"/>
      <c r="R804" s="79" t="s">
        <v>2947</v>
      </c>
    </row>
    <row r="805" spans="1:18" x14ac:dyDescent="0.25">
      <c r="A805" s="79">
        <v>2022</v>
      </c>
      <c r="B805" s="79" t="s">
        <v>1833</v>
      </c>
      <c r="C805" s="79">
        <v>250647</v>
      </c>
      <c r="D805">
        <v>250648</v>
      </c>
      <c r="E805" s="83">
        <v>0</v>
      </c>
      <c r="F805" s="83">
        <v>0</v>
      </c>
      <c r="G805" s="83">
        <v>0</v>
      </c>
      <c r="H805" s="83">
        <v>0</v>
      </c>
      <c r="I805" s="79">
        <f t="shared" si="31"/>
        <v>0</v>
      </c>
      <c r="J805" s="82">
        <v>25.03726</v>
      </c>
      <c r="K805" s="64">
        <f t="shared" si="32"/>
        <v>0</v>
      </c>
      <c r="N805" s="64"/>
      <c r="P805" s="81"/>
      <c r="Q805" s="78"/>
      <c r="R805" s="79" t="s">
        <v>2947</v>
      </c>
    </row>
    <row r="806" spans="1:18" x14ac:dyDescent="0.25">
      <c r="A806" s="79">
        <v>2022</v>
      </c>
      <c r="B806" s="79" t="s">
        <v>1833</v>
      </c>
      <c r="C806" s="79">
        <v>250649</v>
      </c>
      <c r="D806">
        <v>250650</v>
      </c>
      <c r="E806" s="83">
        <v>4613898</v>
      </c>
      <c r="F806" s="83">
        <v>1916562</v>
      </c>
      <c r="G806" s="83">
        <v>3896349</v>
      </c>
      <c r="H806" s="83">
        <v>1675605</v>
      </c>
      <c r="I806" s="79">
        <f t="shared" si="31"/>
        <v>958506</v>
      </c>
      <c r="J806" s="82">
        <v>25.03726</v>
      </c>
      <c r="K806" s="64">
        <f t="shared" si="32"/>
        <v>23998</v>
      </c>
      <c r="N806" s="64"/>
      <c r="P806" s="81"/>
      <c r="Q806" s="78"/>
      <c r="R806" s="79" t="s">
        <v>2947</v>
      </c>
    </row>
    <row r="807" spans="1:18" x14ac:dyDescent="0.25">
      <c r="A807" s="79">
        <v>2022</v>
      </c>
      <c r="B807" s="79" t="s">
        <v>1833</v>
      </c>
      <c r="C807" s="79">
        <v>250651</v>
      </c>
      <c r="D807">
        <v>250652</v>
      </c>
      <c r="E807" s="83">
        <v>24743480</v>
      </c>
      <c r="F807" s="83">
        <v>0</v>
      </c>
      <c r="G807" s="83">
        <v>22081421</v>
      </c>
      <c r="H807" s="83">
        <v>0</v>
      </c>
      <c r="I807" s="79">
        <f t="shared" si="31"/>
        <v>2662059</v>
      </c>
      <c r="J807" s="82">
        <v>25.021260000000002</v>
      </c>
      <c r="K807" s="64">
        <f t="shared" si="32"/>
        <v>66608</v>
      </c>
      <c r="N807" s="64"/>
      <c r="P807" s="81"/>
      <c r="Q807" s="78"/>
      <c r="R807" s="79" t="s">
        <v>2947</v>
      </c>
    </row>
    <row r="808" spans="1:18" x14ac:dyDescent="0.25">
      <c r="A808" s="79">
        <v>2022</v>
      </c>
      <c r="B808" s="79" t="s">
        <v>1833</v>
      </c>
      <c r="C808" s="79">
        <v>250663</v>
      </c>
      <c r="D808">
        <v>250664</v>
      </c>
      <c r="E808" s="83">
        <v>7917870</v>
      </c>
      <c r="F808" s="83">
        <v>0</v>
      </c>
      <c r="G808" s="83">
        <v>7043268</v>
      </c>
      <c r="H808" s="83">
        <v>0</v>
      </c>
      <c r="I808" s="79">
        <f t="shared" si="31"/>
        <v>874602</v>
      </c>
      <c r="J808" s="82">
        <v>25.03726</v>
      </c>
      <c r="K808" s="64">
        <f t="shared" si="32"/>
        <v>21898</v>
      </c>
      <c r="N808" s="64"/>
      <c r="P808" s="81"/>
      <c r="Q808" s="78"/>
      <c r="R808" s="79" t="s">
        <v>2947</v>
      </c>
    </row>
    <row r="809" spans="1:18" x14ac:dyDescent="0.25">
      <c r="A809" s="79">
        <v>2022</v>
      </c>
      <c r="B809" s="79" t="s">
        <v>1833</v>
      </c>
      <c r="C809" s="79">
        <v>250665</v>
      </c>
      <c r="D809">
        <v>250666</v>
      </c>
      <c r="E809" s="83">
        <v>1905510</v>
      </c>
      <c r="F809" s="83">
        <v>0</v>
      </c>
      <c r="G809" s="83">
        <v>1905510</v>
      </c>
      <c r="H809" s="83">
        <v>0</v>
      </c>
      <c r="I809" s="79">
        <f t="shared" si="31"/>
        <v>0</v>
      </c>
      <c r="J809" s="82">
        <v>25.021260000000002</v>
      </c>
      <c r="K809" s="64">
        <f t="shared" si="32"/>
        <v>0</v>
      </c>
      <c r="N809" s="64"/>
      <c r="P809" s="81"/>
      <c r="Q809" s="78"/>
      <c r="R809" s="79" t="s">
        <v>2947</v>
      </c>
    </row>
    <row r="810" spans="1:18" x14ac:dyDescent="0.25">
      <c r="A810" s="79">
        <v>2022</v>
      </c>
      <c r="B810" s="79" t="s">
        <v>1833</v>
      </c>
      <c r="C810" s="79">
        <v>250667</v>
      </c>
      <c r="D810">
        <v>250668</v>
      </c>
      <c r="E810" s="83">
        <v>0</v>
      </c>
      <c r="F810" s="83">
        <v>0</v>
      </c>
      <c r="G810" s="83">
        <v>0</v>
      </c>
      <c r="H810" s="83">
        <v>0</v>
      </c>
      <c r="I810" s="79">
        <f t="shared" si="31"/>
        <v>0</v>
      </c>
      <c r="J810" s="82">
        <v>25.03726</v>
      </c>
      <c r="K810" s="64">
        <f t="shared" si="32"/>
        <v>0</v>
      </c>
      <c r="N810" s="64"/>
      <c r="P810" s="81"/>
      <c r="Q810" s="78"/>
      <c r="R810" s="79" t="s">
        <v>2947</v>
      </c>
    </row>
    <row r="811" spans="1:18" x14ac:dyDescent="0.25">
      <c r="A811" s="79">
        <v>2022</v>
      </c>
      <c r="B811" s="79" t="s">
        <v>1509</v>
      </c>
      <c r="C811" s="79">
        <v>250474</v>
      </c>
      <c r="D811">
        <v>250475</v>
      </c>
      <c r="E811" s="83">
        <v>898761</v>
      </c>
      <c r="F811" s="83">
        <v>0</v>
      </c>
      <c r="G811" s="83">
        <v>760632</v>
      </c>
      <c r="H811" s="83">
        <v>0</v>
      </c>
      <c r="I811" s="79">
        <f t="shared" si="31"/>
        <v>138129</v>
      </c>
      <c r="J811" s="82">
        <v>26.987629999999999</v>
      </c>
      <c r="K811" s="64">
        <f t="shared" si="32"/>
        <v>3728</v>
      </c>
      <c r="N811" s="64"/>
      <c r="P811" s="81"/>
      <c r="Q811" s="78"/>
      <c r="R811" s="79" t="s">
        <v>2947</v>
      </c>
    </row>
    <row r="812" spans="1:18" x14ac:dyDescent="0.25">
      <c r="A812" s="79">
        <v>2022</v>
      </c>
      <c r="B812" s="79" t="s">
        <v>1509</v>
      </c>
      <c r="C812" s="79">
        <v>250476</v>
      </c>
      <c r="D812">
        <v>250477</v>
      </c>
      <c r="E812" s="83">
        <v>0</v>
      </c>
      <c r="F812" s="83">
        <v>0</v>
      </c>
      <c r="G812" s="83">
        <v>0</v>
      </c>
      <c r="H812" s="83">
        <v>0</v>
      </c>
      <c r="I812" s="79">
        <f t="shared" si="31"/>
        <v>0</v>
      </c>
      <c r="J812" s="82">
        <v>18.33494</v>
      </c>
      <c r="K812" s="64">
        <f t="shared" si="32"/>
        <v>0</v>
      </c>
      <c r="N812" s="64"/>
      <c r="P812" s="81"/>
      <c r="Q812" s="78"/>
      <c r="R812" s="79" t="s">
        <v>2947</v>
      </c>
    </row>
    <row r="813" spans="1:18" x14ac:dyDescent="0.25">
      <c r="A813" s="79">
        <v>2022</v>
      </c>
      <c r="B813" s="79" t="s">
        <v>1509</v>
      </c>
      <c r="C813" s="79">
        <v>250520</v>
      </c>
      <c r="D813">
        <v>250521</v>
      </c>
      <c r="E813" s="83">
        <v>0</v>
      </c>
      <c r="F813" s="83">
        <v>0</v>
      </c>
      <c r="G813" s="83">
        <v>0</v>
      </c>
      <c r="H813" s="83">
        <v>0</v>
      </c>
      <c r="I813" s="79">
        <f t="shared" si="31"/>
        <v>0</v>
      </c>
      <c r="J813" s="82">
        <v>26.987629999999999</v>
      </c>
      <c r="K813" s="64">
        <f t="shared" si="32"/>
        <v>0</v>
      </c>
      <c r="N813" s="64"/>
      <c r="P813" s="81"/>
      <c r="Q813" s="78"/>
      <c r="R813" s="79" t="s">
        <v>2947</v>
      </c>
    </row>
    <row r="814" spans="1:18" x14ac:dyDescent="0.25">
      <c r="A814" s="79">
        <v>2022</v>
      </c>
      <c r="B814" s="79" t="s">
        <v>1509</v>
      </c>
      <c r="C814" s="79">
        <v>250522</v>
      </c>
      <c r="D814">
        <v>250523</v>
      </c>
      <c r="E814" s="83">
        <v>0</v>
      </c>
      <c r="F814" s="83">
        <v>0</v>
      </c>
      <c r="G814" s="83">
        <v>0</v>
      </c>
      <c r="H814" s="83">
        <v>0</v>
      </c>
      <c r="I814" s="79">
        <f t="shared" si="31"/>
        <v>0</v>
      </c>
      <c r="J814" s="82">
        <v>26.987629999999999</v>
      </c>
      <c r="K814" s="64">
        <f t="shared" si="32"/>
        <v>0</v>
      </c>
      <c r="N814" s="64"/>
      <c r="P814" s="81"/>
      <c r="Q814" s="78"/>
      <c r="R814" s="79" t="s">
        <v>2947</v>
      </c>
    </row>
    <row r="815" spans="1:18" x14ac:dyDescent="0.25">
      <c r="A815" s="79">
        <v>2022</v>
      </c>
      <c r="B815" s="79" t="s">
        <v>1509</v>
      </c>
      <c r="C815" s="79">
        <v>250576</v>
      </c>
      <c r="D815">
        <v>250577</v>
      </c>
      <c r="E815" s="83">
        <v>0</v>
      </c>
      <c r="F815" s="83">
        <v>0</v>
      </c>
      <c r="G815" s="83">
        <v>0</v>
      </c>
      <c r="H815" s="83">
        <v>0</v>
      </c>
      <c r="I815" s="79">
        <f t="shared" si="31"/>
        <v>0</v>
      </c>
      <c r="J815" s="82">
        <v>26.987629999999999</v>
      </c>
      <c r="K815" s="64">
        <f t="shared" si="32"/>
        <v>0</v>
      </c>
      <c r="N815" s="64"/>
      <c r="P815" s="81"/>
      <c r="Q815" s="78"/>
      <c r="R815" s="79" t="s">
        <v>2947</v>
      </c>
    </row>
    <row r="816" spans="1:18" x14ac:dyDescent="0.25">
      <c r="A816" s="79">
        <v>2022</v>
      </c>
      <c r="B816" s="79" t="s">
        <v>1509</v>
      </c>
      <c r="C816" s="79">
        <v>250578</v>
      </c>
      <c r="D816">
        <v>250579</v>
      </c>
      <c r="E816" s="83">
        <v>0</v>
      </c>
      <c r="F816" s="83">
        <v>0</v>
      </c>
      <c r="G816" s="83">
        <v>0</v>
      </c>
      <c r="H816" s="83">
        <v>0</v>
      </c>
      <c r="I816" s="79">
        <f t="shared" si="31"/>
        <v>0</v>
      </c>
      <c r="J816" s="82">
        <v>18.33494</v>
      </c>
      <c r="K816" s="64">
        <f t="shared" si="32"/>
        <v>0</v>
      </c>
      <c r="N816" s="64"/>
      <c r="P816" s="81"/>
      <c r="Q816" s="78"/>
      <c r="R816" s="79" t="s">
        <v>2947</v>
      </c>
    </row>
    <row r="817" spans="1:18" x14ac:dyDescent="0.25">
      <c r="A817" s="79">
        <v>2022</v>
      </c>
      <c r="B817" s="79" t="s">
        <v>1509</v>
      </c>
      <c r="C817" s="79">
        <v>250669</v>
      </c>
      <c r="D817">
        <v>250670</v>
      </c>
      <c r="E817" s="83">
        <v>0</v>
      </c>
      <c r="F817" s="83">
        <v>0</v>
      </c>
      <c r="G817" s="83">
        <v>0</v>
      </c>
      <c r="H817" s="83">
        <v>0</v>
      </c>
      <c r="I817" s="79">
        <f t="shared" si="31"/>
        <v>0</v>
      </c>
      <c r="J817" s="82">
        <v>26.987629999999999</v>
      </c>
      <c r="K817" s="64">
        <f t="shared" si="32"/>
        <v>0</v>
      </c>
      <c r="N817" s="64"/>
      <c r="P817" s="81"/>
      <c r="Q817" s="78"/>
      <c r="R817" s="79" t="s">
        <v>2947</v>
      </c>
    </row>
    <row r="818" spans="1:18" x14ac:dyDescent="0.25">
      <c r="A818" s="79">
        <v>2022</v>
      </c>
      <c r="B818" s="79" t="s">
        <v>1737</v>
      </c>
      <c r="C818" s="79">
        <v>260036</v>
      </c>
      <c r="D818">
        <v>260037</v>
      </c>
      <c r="E818" s="83">
        <v>4909042</v>
      </c>
      <c r="F818" s="83">
        <v>3576822</v>
      </c>
      <c r="G818" s="83">
        <v>4909042</v>
      </c>
      <c r="H818" s="83">
        <v>3576822</v>
      </c>
      <c r="I818" s="79">
        <f t="shared" si="31"/>
        <v>0</v>
      </c>
      <c r="J818" s="82">
        <v>37.853459999999998</v>
      </c>
      <c r="K818" s="64">
        <f t="shared" si="32"/>
        <v>0</v>
      </c>
      <c r="N818" s="64"/>
      <c r="P818" s="81"/>
      <c r="Q818" s="78"/>
      <c r="R818" s="79" t="s">
        <v>2947</v>
      </c>
    </row>
    <row r="819" spans="1:18" x14ac:dyDescent="0.25">
      <c r="A819" s="79">
        <v>2022</v>
      </c>
      <c r="B819" s="79" t="s">
        <v>1737</v>
      </c>
      <c r="C819" s="79">
        <v>260038</v>
      </c>
      <c r="D819">
        <v>260039</v>
      </c>
      <c r="E819" s="83">
        <v>0</v>
      </c>
      <c r="F819" s="83">
        <v>0</v>
      </c>
      <c r="G819" s="83">
        <v>0</v>
      </c>
      <c r="H819" s="83">
        <v>0</v>
      </c>
      <c r="I819" s="79">
        <f t="shared" si="31"/>
        <v>0</v>
      </c>
      <c r="J819" s="82">
        <v>26.45607</v>
      </c>
      <c r="K819" s="64">
        <f t="shared" si="32"/>
        <v>0</v>
      </c>
      <c r="N819" s="64"/>
      <c r="P819" s="81"/>
      <c r="Q819" s="78"/>
      <c r="R819" s="79" t="s">
        <v>2947</v>
      </c>
    </row>
    <row r="820" spans="1:18" x14ac:dyDescent="0.25">
      <c r="A820" s="79">
        <v>2022</v>
      </c>
      <c r="B820" s="79" t="s">
        <v>1737</v>
      </c>
      <c r="C820" s="79">
        <v>260040</v>
      </c>
      <c r="D820">
        <v>260041</v>
      </c>
      <c r="E820" s="83">
        <v>0</v>
      </c>
      <c r="F820" s="83">
        <v>0</v>
      </c>
      <c r="G820" s="83">
        <v>0</v>
      </c>
      <c r="H820" s="83">
        <v>0</v>
      </c>
      <c r="I820" s="79">
        <f t="shared" si="31"/>
        <v>0</v>
      </c>
      <c r="J820" s="82">
        <v>37.853459999999998</v>
      </c>
      <c r="K820" s="64">
        <f t="shared" si="32"/>
        <v>0</v>
      </c>
      <c r="N820" s="64"/>
      <c r="P820" s="81"/>
      <c r="Q820" s="78"/>
      <c r="R820" s="79" t="s">
        <v>2947</v>
      </c>
    </row>
    <row r="821" spans="1:18" x14ac:dyDescent="0.25">
      <c r="A821" s="79">
        <v>2022</v>
      </c>
      <c r="B821" s="79" t="s">
        <v>1737</v>
      </c>
      <c r="C821" s="79">
        <v>260042</v>
      </c>
      <c r="D821">
        <v>260043</v>
      </c>
      <c r="E821" s="83">
        <v>0</v>
      </c>
      <c r="F821" s="83">
        <v>0</v>
      </c>
      <c r="G821" s="83">
        <v>0</v>
      </c>
      <c r="H821" s="83">
        <v>0</v>
      </c>
      <c r="I821" s="79">
        <f t="shared" si="31"/>
        <v>0</v>
      </c>
      <c r="J821" s="82">
        <v>37.853459999999998</v>
      </c>
      <c r="K821" s="64">
        <f t="shared" si="32"/>
        <v>0</v>
      </c>
      <c r="N821" s="64"/>
      <c r="P821" s="81"/>
      <c r="Q821" s="78"/>
      <c r="R821" s="79" t="s">
        <v>2947</v>
      </c>
    </row>
    <row r="822" spans="1:18" x14ac:dyDescent="0.25">
      <c r="A822" s="79">
        <v>2022</v>
      </c>
      <c r="B822" s="79" t="s">
        <v>1737</v>
      </c>
      <c r="C822" s="79">
        <v>260044</v>
      </c>
      <c r="D822">
        <v>260045</v>
      </c>
      <c r="E822" s="83">
        <v>5618240</v>
      </c>
      <c r="F822" s="83">
        <v>0</v>
      </c>
      <c r="G822" s="83">
        <v>5618240</v>
      </c>
      <c r="H822" s="83">
        <v>0</v>
      </c>
      <c r="I822" s="79">
        <f t="shared" si="31"/>
        <v>0</v>
      </c>
      <c r="J822" s="82">
        <v>37.853459999999998</v>
      </c>
      <c r="K822" s="64">
        <f t="shared" si="32"/>
        <v>0</v>
      </c>
      <c r="N822" s="64"/>
      <c r="P822" s="81"/>
      <c r="Q822" s="78"/>
      <c r="R822" s="79" t="s">
        <v>2947</v>
      </c>
    </row>
    <row r="823" spans="1:18" x14ac:dyDescent="0.25">
      <c r="A823" s="79">
        <v>2022</v>
      </c>
      <c r="B823" s="79" t="s">
        <v>681</v>
      </c>
      <c r="C823" s="79">
        <v>260046</v>
      </c>
      <c r="D823">
        <v>260047</v>
      </c>
      <c r="E823" s="83">
        <v>0</v>
      </c>
      <c r="F823" s="83">
        <v>0</v>
      </c>
      <c r="G823" s="83">
        <v>0</v>
      </c>
      <c r="H823" s="83">
        <v>0</v>
      </c>
      <c r="I823" s="79">
        <f t="shared" si="31"/>
        <v>0</v>
      </c>
      <c r="J823" s="82">
        <v>33.292149999999999</v>
      </c>
      <c r="K823" s="64">
        <f t="shared" si="32"/>
        <v>0</v>
      </c>
      <c r="N823" s="64"/>
      <c r="P823" s="81"/>
      <c r="Q823" s="78"/>
      <c r="R823" s="79" t="s">
        <v>2947</v>
      </c>
    </row>
    <row r="824" spans="1:18" x14ac:dyDescent="0.25">
      <c r="A824" s="79">
        <v>2022</v>
      </c>
      <c r="B824" s="79" t="s">
        <v>1717</v>
      </c>
      <c r="C824" s="79">
        <v>270119</v>
      </c>
      <c r="D824">
        <v>270120</v>
      </c>
      <c r="E824" s="83">
        <v>927660</v>
      </c>
      <c r="F824" s="83">
        <v>0</v>
      </c>
      <c r="G824" s="83">
        <v>927660</v>
      </c>
      <c r="H824" s="83">
        <v>0</v>
      </c>
      <c r="I824" s="79">
        <f t="shared" si="31"/>
        <v>0</v>
      </c>
      <c r="J824" s="82">
        <v>42.68459</v>
      </c>
      <c r="K824" s="64">
        <f t="shared" si="32"/>
        <v>0</v>
      </c>
      <c r="N824" s="64"/>
      <c r="P824" s="81"/>
      <c r="Q824" s="78"/>
      <c r="R824" s="79" t="s">
        <v>2947</v>
      </c>
    </row>
    <row r="825" spans="1:18" x14ac:dyDescent="0.25">
      <c r="A825" s="79">
        <v>2022</v>
      </c>
      <c r="B825" s="79" t="s">
        <v>1665</v>
      </c>
      <c r="C825" s="79">
        <v>270121</v>
      </c>
      <c r="D825">
        <v>270122</v>
      </c>
      <c r="E825" s="83">
        <v>360185</v>
      </c>
      <c r="F825" s="83">
        <v>0</v>
      </c>
      <c r="G825" s="83">
        <v>360185</v>
      </c>
      <c r="H825" s="83">
        <v>0</v>
      </c>
      <c r="I825" s="79">
        <f t="shared" si="31"/>
        <v>0</v>
      </c>
      <c r="J825" s="82">
        <v>41.531480000000002</v>
      </c>
      <c r="K825" s="64">
        <f t="shared" si="32"/>
        <v>0</v>
      </c>
      <c r="N825" s="64"/>
      <c r="P825" s="81"/>
      <c r="Q825" s="78"/>
      <c r="R825" s="79" t="s">
        <v>2947</v>
      </c>
    </row>
    <row r="826" spans="1:18" x14ac:dyDescent="0.25">
      <c r="A826" s="79">
        <v>2022</v>
      </c>
      <c r="B826" s="79" t="s">
        <v>1379</v>
      </c>
      <c r="C826" s="79">
        <v>220105</v>
      </c>
      <c r="D826">
        <v>220093</v>
      </c>
      <c r="E826" s="83">
        <v>2622368</v>
      </c>
      <c r="F826" s="83">
        <v>739499</v>
      </c>
      <c r="G826" s="83">
        <v>2622368</v>
      </c>
      <c r="H826" s="83">
        <v>739499</v>
      </c>
      <c r="I826" s="79">
        <f t="shared" si="31"/>
        <v>0</v>
      </c>
      <c r="J826" s="82">
        <v>27.830079999999999</v>
      </c>
      <c r="K826" s="64">
        <f t="shared" si="32"/>
        <v>0</v>
      </c>
      <c r="N826" s="64"/>
      <c r="P826" s="81"/>
      <c r="Q826" s="78"/>
      <c r="R826" s="79" t="s">
        <v>2947</v>
      </c>
    </row>
    <row r="827" spans="1:18" x14ac:dyDescent="0.25">
      <c r="A827" s="79">
        <v>2022</v>
      </c>
      <c r="B827" s="79" t="s">
        <v>1379</v>
      </c>
      <c r="C827" s="79">
        <v>220112</v>
      </c>
      <c r="D827">
        <v>220122</v>
      </c>
      <c r="E827" s="83">
        <v>0</v>
      </c>
      <c r="F827" s="83">
        <v>0</v>
      </c>
      <c r="G827" s="83">
        <v>0</v>
      </c>
      <c r="H827" s="83">
        <v>0</v>
      </c>
      <c r="I827" s="79">
        <f t="shared" si="31"/>
        <v>0</v>
      </c>
      <c r="J827" s="82">
        <v>18.965769999999999</v>
      </c>
      <c r="K827" s="64">
        <f t="shared" si="32"/>
        <v>0</v>
      </c>
      <c r="N827" s="64"/>
      <c r="P827" s="81"/>
      <c r="Q827" s="78"/>
      <c r="R827" s="79" t="s">
        <v>2947</v>
      </c>
    </row>
    <row r="828" spans="1:18" x14ac:dyDescent="0.25">
      <c r="A828" s="79">
        <v>2022</v>
      </c>
      <c r="B828" s="79" t="s">
        <v>1379</v>
      </c>
      <c r="C828" s="79">
        <v>220203</v>
      </c>
      <c r="D828">
        <v>220204</v>
      </c>
      <c r="E828" s="83">
        <v>527638</v>
      </c>
      <c r="F828" s="83">
        <v>0</v>
      </c>
      <c r="G828" s="83">
        <v>527638</v>
      </c>
      <c r="H828" s="83">
        <v>0</v>
      </c>
      <c r="I828" s="79">
        <f t="shared" si="31"/>
        <v>0</v>
      </c>
      <c r="J828" s="82">
        <v>27.830079999999999</v>
      </c>
      <c r="K828" s="64">
        <f t="shared" si="32"/>
        <v>0</v>
      </c>
      <c r="N828" s="64"/>
      <c r="P828" s="81"/>
      <c r="Q828" s="78"/>
      <c r="R828" s="79" t="s">
        <v>2947</v>
      </c>
    </row>
    <row r="829" spans="1:18" x14ac:dyDescent="0.25">
      <c r="A829" s="79">
        <v>2022</v>
      </c>
      <c r="B829" s="79" t="s">
        <v>1379</v>
      </c>
      <c r="C829" s="79">
        <v>220205</v>
      </c>
      <c r="D829">
        <v>220206</v>
      </c>
      <c r="E829" s="83">
        <v>0</v>
      </c>
      <c r="F829" s="83">
        <v>0</v>
      </c>
      <c r="G829" s="83">
        <v>0</v>
      </c>
      <c r="H829" s="83">
        <v>0</v>
      </c>
      <c r="I829" s="79">
        <f t="shared" si="31"/>
        <v>0</v>
      </c>
      <c r="J829" s="82">
        <v>18.965769999999999</v>
      </c>
      <c r="K829" s="64">
        <f t="shared" si="32"/>
        <v>0</v>
      </c>
      <c r="N829" s="64"/>
      <c r="P829" s="81"/>
      <c r="Q829" s="78"/>
      <c r="R829" s="79" t="s">
        <v>2947</v>
      </c>
    </row>
    <row r="830" spans="1:18" x14ac:dyDescent="0.25">
      <c r="A830" s="79">
        <v>2022</v>
      </c>
      <c r="B830" s="79" t="s">
        <v>1379</v>
      </c>
      <c r="C830" s="79">
        <v>280082</v>
      </c>
      <c r="D830">
        <v>280083</v>
      </c>
      <c r="E830" s="83">
        <v>0</v>
      </c>
      <c r="F830" s="83">
        <v>0</v>
      </c>
      <c r="G830" s="83">
        <v>0</v>
      </c>
      <c r="H830" s="83">
        <v>0</v>
      </c>
      <c r="I830" s="79">
        <f t="shared" si="31"/>
        <v>0</v>
      </c>
      <c r="J830" s="82">
        <v>28.849620000000002</v>
      </c>
      <c r="K830" s="64">
        <f t="shared" si="32"/>
        <v>0</v>
      </c>
      <c r="N830" s="64"/>
      <c r="P830" s="81"/>
      <c r="Q830" s="78"/>
      <c r="R830" s="79" t="s">
        <v>2947</v>
      </c>
    </row>
    <row r="831" spans="1:18" x14ac:dyDescent="0.25">
      <c r="A831" s="79">
        <v>2022</v>
      </c>
      <c r="B831" s="79" t="s">
        <v>1379</v>
      </c>
      <c r="C831" s="79">
        <v>280094</v>
      </c>
      <c r="D831">
        <v>280095</v>
      </c>
      <c r="E831" s="83">
        <v>1273323</v>
      </c>
      <c r="F831" s="83">
        <v>0</v>
      </c>
      <c r="G831" s="83">
        <v>1273323</v>
      </c>
      <c r="H831" s="83">
        <v>0</v>
      </c>
      <c r="I831" s="79">
        <f t="shared" si="31"/>
        <v>0</v>
      </c>
      <c r="J831" s="82">
        <v>28.849620000000002</v>
      </c>
      <c r="K831" s="64">
        <f t="shared" si="32"/>
        <v>0</v>
      </c>
      <c r="N831" s="64"/>
      <c r="P831" s="81"/>
      <c r="Q831" s="78"/>
      <c r="R831" s="79" t="s">
        <v>2947</v>
      </c>
    </row>
    <row r="832" spans="1:18" x14ac:dyDescent="0.25">
      <c r="A832" s="79">
        <v>2022</v>
      </c>
      <c r="B832" s="79" t="s">
        <v>1379</v>
      </c>
      <c r="C832" s="79">
        <v>280156</v>
      </c>
      <c r="D832">
        <v>280157</v>
      </c>
      <c r="E832" s="83">
        <v>0</v>
      </c>
      <c r="F832" s="83">
        <v>0</v>
      </c>
      <c r="G832" s="83">
        <v>0</v>
      </c>
      <c r="H832" s="83">
        <v>0</v>
      </c>
      <c r="I832" s="79">
        <f t="shared" si="31"/>
        <v>0</v>
      </c>
      <c r="J832" s="82">
        <v>28.849620000000002</v>
      </c>
      <c r="K832" s="64">
        <f t="shared" si="32"/>
        <v>0</v>
      </c>
      <c r="N832" s="64"/>
      <c r="P832" s="81"/>
      <c r="Q832" s="78"/>
      <c r="R832" s="79" t="s">
        <v>2947</v>
      </c>
    </row>
    <row r="833" spans="1:18" x14ac:dyDescent="0.25">
      <c r="A833" s="79">
        <v>2022</v>
      </c>
      <c r="B833" s="79" t="s">
        <v>1379</v>
      </c>
      <c r="C833" s="79">
        <v>280158</v>
      </c>
      <c r="D833">
        <v>280159</v>
      </c>
      <c r="E833" s="83">
        <v>0</v>
      </c>
      <c r="F833" s="83">
        <v>0</v>
      </c>
      <c r="G833" s="83">
        <v>0</v>
      </c>
      <c r="H833" s="83">
        <v>0</v>
      </c>
      <c r="I833" s="79">
        <f t="shared" si="31"/>
        <v>0</v>
      </c>
      <c r="J833" s="82">
        <v>19.985309999999998</v>
      </c>
      <c r="K833" s="64">
        <f t="shared" si="32"/>
        <v>0</v>
      </c>
      <c r="N833" s="64"/>
      <c r="P833" s="81"/>
      <c r="Q833" s="78"/>
      <c r="R833" s="79" t="s">
        <v>2947</v>
      </c>
    </row>
    <row r="834" spans="1:18" x14ac:dyDescent="0.25">
      <c r="A834" s="79">
        <v>2022</v>
      </c>
      <c r="B834" s="79" t="s">
        <v>1379</v>
      </c>
      <c r="C834" s="79">
        <v>280213</v>
      </c>
      <c r="D834">
        <v>280214</v>
      </c>
      <c r="E834" s="83">
        <v>35827</v>
      </c>
      <c r="F834" s="83">
        <v>0</v>
      </c>
      <c r="G834" s="83">
        <v>33976</v>
      </c>
      <c r="H834" s="83">
        <v>0</v>
      </c>
      <c r="I834" s="79">
        <f t="shared" si="31"/>
        <v>1851</v>
      </c>
      <c r="J834" s="82">
        <v>28.849620000000002</v>
      </c>
      <c r="K834" s="64">
        <f t="shared" si="32"/>
        <v>53</v>
      </c>
      <c r="N834" s="64"/>
      <c r="P834" s="81"/>
      <c r="Q834" s="78"/>
      <c r="R834" s="79" t="s">
        <v>2947</v>
      </c>
    </row>
    <row r="835" spans="1:18" x14ac:dyDescent="0.25">
      <c r="A835" s="79">
        <v>2022</v>
      </c>
      <c r="B835" s="79" t="s">
        <v>991</v>
      </c>
      <c r="C835" s="79">
        <v>280018</v>
      </c>
      <c r="D835">
        <v>280108</v>
      </c>
      <c r="E835" s="83">
        <v>480435</v>
      </c>
      <c r="F835" s="83">
        <v>192174</v>
      </c>
      <c r="G835" s="83">
        <v>480435</v>
      </c>
      <c r="H835" s="83">
        <v>192174</v>
      </c>
      <c r="I835" s="79">
        <f t="shared" ref="I835:I898" si="33">SUM(E835:F835)-SUM(G835:H835)</f>
        <v>0</v>
      </c>
      <c r="J835" s="82">
        <v>28.677160000000001</v>
      </c>
      <c r="K835" s="64">
        <f t="shared" ref="K835:K898" si="34">ROUND((I835/1000)*J835,0)</f>
        <v>0</v>
      </c>
      <c r="N835" s="64"/>
      <c r="P835" s="81"/>
      <c r="Q835" s="78"/>
      <c r="R835" s="79" t="s">
        <v>2947</v>
      </c>
    </row>
    <row r="836" spans="1:18" x14ac:dyDescent="0.25">
      <c r="A836" s="79">
        <v>2022</v>
      </c>
      <c r="B836" s="79" t="s">
        <v>991</v>
      </c>
      <c r="C836" s="79">
        <v>280017</v>
      </c>
      <c r="D836">
        <v>280129</v>
      </c>
      <c r="E836" s="83">
        <v>0</v>
      </c>
      <c r="F836" s="83">
        <v>0</v>
      </c>
      <c r="G836" s="83">
        <v>0</v>
      </c>
      <c r="H836" s="83">
        <v>0</v>
      </c>
      <c r="I836" s="79">
        <f t="shared" si="33"/>
        <v>0</v>
      </c>
      <c r="J836" s="82">
        <v>19.799759999999999</v>
      </c>
      <c r="K836" s="64">
        <f t="shared" si="34"/>
        <v>0</v>
      </c>
      <c r="N836" s="64"/>
      <c r="P836" s="81"/>
      <c r="Q836" s="78"/>
      <c r="R836" s="79" t="s">
        <v>2947</v>
      </c>
    </row>
    <row r="837" spans="1:18" x14ac:dyDescent="0.25">
      <c r="A837" s="79">
        <v>2022</v>
      </c>
      <c r="B837" s="79" t="s">
        <v>991</v>
      </c>
      <c r="C837" s="79">
        <v>280207</v>
      </c>
      <c r="D837">
        <v>280208</v>
      </c>
      <c r="E837" s="83">
        <v>0</v>
      </c>
      <c r="F837" s="83">
        <v>0</v>
      </c>
      <c r="G837" s="83">
        <v>0</v>
      </c>
      <c r="H837" s="83">
        <v>0</v>
      </c>
      <c r="I837" s="79">
        <f t="shared" si="33"/>
        <v>0</v>
      </c>
      <c r="J837" s="82">
        <v>28.677160000000001</v>
      </c>
      <c r="K837" s="64">
        <f t="shared" si="34"/>
        <v>0</v>
      </c>
      <c r="N837" s="64"/>
      <c r="P837" s="81"/>
      <c r="Q837" s="78"/>
      <c r="R837" s="79" t="s">
        <v>2947</v>
      </c>
    </row>
    <row r="838" spans="1:18" x14ac:dyDescent="0.25">
      <c r="A838" s="79">
        <v>2022</v>
      </c>
      <c r="B838" s="79" t="s">
        <v>1363</v>
      </c>
      <c r="C838" s="79">
        <v>280111</v>
      </c>
      <c r="D838">
        <v>280112</v>
      </c>
      <c r="E838" s="83">
        <v>76487</v>
      </c>
      <c r="F838" s="83">
        <v>61189</v>
      </c>
      <c r="G838" s="83">
        <v>76487</v>
      </c>
      <c r="H838" s="83">
        <v>61189</v>
      </c>
      <c r="I838" s="79">
        <f t="shared" si="33"/>
        <v>0</v>
      </c>
      <c r="J838" s="82">
        <v>28.76333</v>
      </c>
      <c r="K838" s="64">
        <f t="shared" si="34"/>
        <v>0</v>
      </c>
      <c r="N838" s="64"/>
      <c r="P838" s="81"/>
      <c r="Q838" s="78"/>
      <c r="R838" s="79" t="s">
        <v>2947</v>
      </c>
    </row>
    <row r="839" spans="1:18" x14ac:dyDescent="0.25">
      <c r="A839" s="79">
        <v>2022</v>
      </c>
      <c r="B839" s="79" t="s">
        <v>1363</v>
      </c>
      <c r="C839" s="79">
        <v>280113</v>
      </c>
      <c r="D839">
        <v>280114</v>
      </c>
      <c r="E839" s="83">
        <v>0</v>
      </c>
      <c r="F839" s="83">
        <v>0</v>
      </c>
      <c r="G839" s="83">
        <v>0</v>
      </c>
      <c r="H839" s="83">
        <v>0</v>
      </c>
      <c r="I839" s="79">
        <f t="shared" si="33"/>
        <v>0</v>
      </c>
      <c r="J839" s="82">
        <v>19.865089999999999</v>
      </c>
      <c r="K839" s="64">
        <f t="shared" si="34"/>
        <v>0</v>
      </c>
      <c r="N839" s="64"/>
      <c r="P839" s="81"/>
      <c r="Q839" s="78"/>
      <c r="R839" s="79" t="s">
        <v>2947</v>
      </c>
    </row>
    <row r="840" spans="1:18" x14ac:dyDescent="0.25">
      <c r="A840" s="79">
        <v>2022</v>
      </c>
      <c r="B840" s="79" t="s">
        <v>1207</v>
      </c>
      <c r="C840" s="79">
        <v>280106</v>
      </c>
      <c r="D840">
        <v>280107</v>
      </c>
      <c r="E840" s="83">
        <v>0</v>
      </c>
      <c r="F840" s="83">
        <v>0</v>
      </c>
      <c r="G840" s="83">
        <v>0</v>
      </c>
      <c r="H840" s="83">
        <v>0</v>
      </c>
      <c r="I840" s="79">
        <f t="shared" si="33"/>
        <v>0</v>
      </c>
      <c r="J840" s="82">
        <v>28.03819</v>
      </c>
      <c r="K840" s="64">
        <f t="shared" si="34"/>
        <v>0</v>
      </c>
      <c r="N840" s="64"/>
      <c r="P840" s="81"/>
      <c r="Q840" s="78"/>
      <c r="R840" s="79" t="s">
        <v>2947</v>
      </c>
    </row>
    <row r="841" spans="1:18" x14ac:dyDescent="0.25">
      <c r="A841" s="79">
        <v>2022</v>
      </c>
      <c r="B841" s="79" t="s">
        <v>1207</v>
      </c>
      <c r="C841" s="79">
        <v>280109</v>
      </c>
      <c r="D841">
        <v>280110</v>
      </c>
      <c r="E841" s="83">
        <v>482560</v>
      </c>
      <c r="F841" s="83">
        <v>120640</v>
      </c>
      <c r="G841" s="83">
        <v>482560</v>
      </c>
      <c r="H841" s="83">
        <v>120640</v>
      </c>
      <c r="I841" s="79">
        <f t="shared" si="33"/>
        <v>0</v>
      </c>
      <c r="J841" s="82">
        <v>28.03819</v>
      </c>
      <c r="K841" s="64">
        <f t="shared" si="34"/>
        <v>0</v>
      </c>
      <c r="N841" s="64"/>
      <c r="P841" s="81"/>
      <c r="Q841" s="78"/>
      <c r="R841" s="79" t="s">
        <v>2947</v>
      </c>
    </row>
    <row r="842" spans="1:18" x14ac:dyDescent="0.25">
      <c r="A842" s="79">
        <v>2022</v>
      </c>
      <c r="B842" s="79" t="s">
        <v>1207</v>
      </c>
      <c r="C842" s="79">
        <v>280096</v>
      </c>
      <c r="D842">
        <v>280137</v>
      </c>
      <c r="E842" s="83">
        <v>0</v>
      </c>
      <c r="F842" s="83">
        <v>0</v>
      </c>
      <c r="G842" s="83">
        <v>0</v>
      </c>
      <c r="H842" s="83">
        <v>0</v>
      </c>
      <c r="I842" s="79">
        <f t="shared" si="33"/>
        <v>0</v>
      </c>
      <c r="J842" s="82">
        <v>19.799759999999999</v>
      </c>
      <c r="K842" s="64">
        <f t="shared" si="34"/>
        <v>0</v>
      </c>
      <c r="N842" s="64"/>
      <c r="P842" s="81"/>
      <c r="Q842" s="78"/>
      <c r="R842" s="79" t="s">
        <v>2947</v>
      </c>
    </row>
    <row r="843" spans="1:18" x14ac:dyDescent="0.25">
      <c r="A843" s="79">
        <v>2022</v>
      </c>
      <c r="B843" s="79" t="s">
        <v>1207</v>
      </c>
      <c r="C843" s="79">
        <v>280203</v>
      </c>
      <c r="D843">
        <v>280204</v>
      </c>
      <c r="E843" s="83">
        <v>0</v>
      </c>
      <c r="F843" s="83">
        <v>0</v>
      </c>
      <c r="G843" s="83">
        <v>0</v>
      </c>
      <c r="H843" s="83">
        <v>0</v>
      </c>
      <c r="I843" s="79">
        <f t="shared" si="33"/>
        <v>0</v>
      </c>
      <c r="J843" s="82">
        <v>28.03819</v>
      </c>
      <c r="K843" s="64">
        <f t="shared" si="34"/>
        <v>0</v>
      </c>
      <c r="N843" s="64"/>
      <c r="P843" s="81"/>
      <c r="Q843" s="78"/>
      <c r="R843" s="79" t="s">
        <v>2947</v>
      </c>
    </row>
    <row r="844" spans="1:18" x14ac:dyDescent="0.25">
      <c r="A844" s="79">
        <v>2022</v>
      </c>
      <c r="B844" s="79" t="s">
        <v>1207</v>
      </c>
      <c r="C844" s="79">
        <v>280205</v>
      </c>
      <c r="D844">
        <v>280206</v>
      </c>
      <c r="E844" s="83">
        <v>0</v>
      </c>
      <c r="F844" s="83">
        <v>0</v>
      </c>
      <c r="G844" s="83">
        <v>0</v>
      </c>
      <c r="H844" s="83">
        <v>0</v>
      </c>
      <c r="I844" s="79">
        <f t="shared" si="33"/>
        <v>0</v>
      </c>
      <c r="J844" s="82">
        <v>19.799759999999999</v>
      </c>
      <c r="K844" s="64">
        <f t="shared" si="34"/>
        <v>0</v>
      </c>
      <c r="N844" s="64"/>
      <c r="P844" s="81"/>
      <c r="Q844" s="78"/>
      <c r="R844" s="79" t="s">
        <v>2947</v>
      </c>
    </row>
    <row r="845" spans="1:18" x14ac:dyDescent="0.25">
      <c r="A845" s="79">
        <v>2022</v>
      </c>
      <c r="B845" s="79" t="s">
        <v>1837</v>
      </c>
      <c r="C845" s="79">
        <v>280084</v>
      </c>
      <c r="D845">
        <v>280085</v>
      </c>
      <c r="E845" s="83">
        <v>8501134</v>
      </c>
      <c r="F845" s="83">
        <v>1669865</v>
      </c>
      <c r="G845" s="83">
        <v>8501134</v>
      </c>
      <c r="H845" s="83">
        <v>1669865</v>
      </c>
      <c r="I845" s="79">
        <f t="shared" si="33"/>
        <v>0</v>
      </c>
      <c r="J845" s="82">
        <v>30.057870000000001</v>
      </c>
      <c r="K845" s="64">
        <f t="shared" si="34"/>
        <v>0</v>
      </c>
      <c r="N845" s="64"/>
      <c r="P845" s="81"/>
      <c r="Q845" s="78"/>
      <c r="R845" s="79" t="s">
        <v>2947</v>
      </c>
    </row>
    <row r="846" spans="1:18" x14ac:dyDescent="0.25">
      <c r="A846" s="79">
        <v>2022</v>
      </c>
      <c r="B846" s="79" t="s">
        <v>1837</v>
      </c>
      <c r="C846" s="79">
        <v>280086</v>
      </c>
      <c r="D846">
        <v>280087</v>
      </c>
      <c r="E846" s="83">
        <v>0</v>
      </c>
      <c r="F846" s="83">
        <v>0</v>
      </c>
      <c r="G846" s="83">
        <v>0</v>
      </c>
      <c r="H846" s="83">
        <v>0</v>
      </c>
      <c r="I846" s="79">
        <f t="shared" si="33"/>
        <v>0</v>
      </c>
      <c r="J846" s="82">
        <v>20.27233</v>
      </c>
      <c r="K846" s="64">
        <f t="shared" si="34"/>
        <v>0</v>
      </c>
      <c r="N846" s="64"/>
      <c r="P846" s="81"/>
      <c r="Q846" s="78"/>
      <c r="R846" s="79" t="s">
        <v>2947</v>
      </c>
    </row>
    <row r="847" spans="1:18" x14ac:dyDescent="0.25">
      <c r="A847" s="79">
        <v>2022</v>
      </c>
      <c r="B847" s="79" t="s">
        <v>1837</v>
      </c>
      <c r="C847" s="79">
        <v>280121</v>
      </c>
      <c r="D847">
        <v>280122</v>
      </c>
      <c r="E847" s="83">
        <v>0</v>
      </c>
      <c r="F847" s="83">
        <v>0</v>
      </c>
      <c r="G847" s="83">
        <v>0</v>
      </c>
      <c r="H847" s="83">
        <v>0</v>
      </c>
      <c r="I847" s="79">
        <f t="shared" si="33"/>
        <v>0</v>
      </c>
      <c r="J847" s="82">
        <v>21.376080000000002</v>
      </c>
      <c r="K847" s="64">
        <f t="shared" si="34"/>
        <v>0</v>
      </c>
      <c r="N847" s="64"/>
      <c r="P847" s="81"/>
      <c r="Q847" s="78"/>
      <c r="R847" s="79" t="s">
        <v>2947</v>
      </c>
    </row>
    <row r="848" spans="1:18" x14ac:dyDescent="0.25">
      <c r="A848" s="79">
        <v>2022</v>
      </c>
      <c r="B848" s="79" t="s">
        <v>1837</v>
      </c>
      <c r="C848" s="79">
        <v>280123</v>
      </c>
      <c r="D848">
        <v>280124</v>
      </c>
      <c r="E848" s="83">
        <v>0</v>
      </c>
      <c r="F848" s="83">
        <v>0</v>
      </c>
      <c r="G848" s="83">
        <v>0</v>
      </c>
      <c r="H848" s="83">
        <v>0</v>
      </c>
      <c r="I848" s="79">
        <f t="shared" si="33"/>
        <v>0</v>
      </c>
      <c r="J848" s="82">
        <v>21.345580000000002</v>
      </c>
      <c r="K848" s="64">
        <f t="shared" si="34"/>
        <v>0</v>
      </c>
      <c r="N848" s="64"/>
      <c r="P848" s="81"/>
      <c r="Q848" s="78"/>
      <c r="R848" s="79" t="s">
        <v>2947</v>
      </c>
    </row>
    <row r="849" spans="1:18" x14ac:dyDescent="0.25">
      <c r="A849" s="79">
        <v>2022</v>
      </c>
      <c r="B849" s="79" t="s">
        <v>1837</v>
      </c>
      <c r="C849" s="79">
        <v>280125</v>
      </c>
      <c r="D849">
        <v>280126</v>
      </c>
      <c r="E849" s="83">
        <v>382684</v>
      </c>
      <c r="F849" s="83">
        <v>306147</v>
      </c>
      <c r="G849" s="83">
        <v>382684</v>
      </c>
      <c r="H849" s="83">
        <v>306147</v>
      </c>
      <c r="I849" s="79">
        <f t="shared" si="33"/>
        <v>0</v>
      </c>
      <c r="J849" s="82">
        <v>30.057870000000001</v>
      </c>
      <c r="K849" s="64">
        <f t="shared" si="34"/>
        <v>0</v>
      </c>
      <c r="N849" s="64"/>
      <c r="P849" s="81"/>
      <c r="Q849" s="78"/>
      <c r="R849" s="79" t="s">
        <v>2947</v>
      </c>
    </row>
    <row r="850" spans="1:18" x14ac:dyDescent="0.25">
      <c r="A850" s="79">
        <v>2022</v>
      </c>
      <c r="B850" s="79" t="s">
        <v>1837</v>
      </c>
      <c r="C850" s="79">
        <v>280127</v>
      </c>
      <c r="D850">
        <v>280128</v>
      </c>
      <c r="E850" s="83">
        <v>0</v>
      </c>
      <c r="F850" s="83">
        <v>0</v>
      </c>
      <c r="G850" s="83">
        <v>0</v>
      </c>
      <c r="H850" s="83">
        <v>0</v>
      </c>
      <c r="I850" s="79">
        <f t="shared" si="33"/>
        <v>0</v>
      </c>
      <c r="J850" s="82">
        <v>20.27233</v>
      </c>
      <c r="K850" s="64">
        <f t="shared" si="34"/>
        <v>0</v>
      </c>
      <c r="N850" s="64"/>
      <c r="P850" s="81"/>
      <c r="Q850" s="78"/>
      <c r="R850" s="79" t="s">
        <v>2947</v>
      </c>
    </row>
    <row r="851" spans="1:18" x14ac:dyDescent="0.25">
      <c r="A851" s="79">
        <v>2022</v>
      </c>
      <c r="B851" s="79" t="s">
        <v>1837</v>
      </c>
      <c r="C851" s="79">
        <v>280135</v>
      </c>
      <c r="D851">
        <v>280136</v>
      </c>
      <c r="E851" s="83">
        <v>35646</v>
      </c>
      <c r="F851" s="83">
        <v>0</v>
      </c>
      <c r="G851" s="83">
        <v>35646</v>
      </c>
      <c r="H851" s="83">
        <v>0</v>
      </c>
      <c r="I851" s="79">
        <f t="shared" si="33"/>
        <v>0</v>
      </c>
      <c r="J851" s="82">
        <v>30.057870000000001</v>
      </c>
      <c r="K851" s="64">
        <f t="shared" si="34"/>
        <v>0</v>
      </c>
      <c r="N851" s="64"/>
      <c r="P851" s="81"/>
      <c r="Q851" s="78"/>
      <c r="R851" s="79" t="s">
        <v>2947</v>
      </c>
    </row>
    <row r="852" spans="1:18" x14ac:dyDescent="0.25">
      <c r="A852" s="79">
        <v>2022</v>
      </c>
      <c r="B852" s="79" t="s">
        <v>1837</v>
      </c>
      <c r="C852" s="79">
        <v>280141</v>
      </c>
      <c r="D852">
        <v>280142</v>
      </c>
      <c r="E852" s="83">
        <v>0</v>
      </c>
      <c r="F852" s="83">
        <v>0</v>
      </c>
      <c r="G852" s="83">
        <v>0</v>
      </c>
      <c r="H852" s="83">
        <v>0</v>
      </c>
      <c r="I852" s="79">
        <f t="shared" si="33"/>
        <v>0</v>
      </c>
      <c r="J852" s="82">
        <v>21.376080000000002</v>
      </c>
      <c r="K852" s="64">
        <f t="shared" si="34"/>
        <v>0</v>
      </c>
      <c r="N852" s="64"/>
      <c r="P852" s="81"/>
      <c r="Q852" s="78"/>
      <c r="R852" s="79" t="s">
        <v>2947</v>
      </c>
    </row>
    <row r="853" spans="1:18" x14ac:dyDescent="0.25">
      <c r="A853" s="79">
        <v>2022</v>
      </c>
      <c r="B853" s="79" t="s">
        <v>1837</v>
      </c>
      <c r="C853" s="79">
        <v>280143</v>
      </c>
      <c r="D853">
        <v>280144</v>
      </c>
      <c r="E853" s="83">
        <v>0</v>
      </c>
      <c r="F853" s="83">
        <v>0</v>
      </c>
      <c r="G853" s="83">
        <v>0</v>
      </c>
      <c r="H853" s="83">
        <v>0</v>
      </c>
      <c r="I853" s="79">
        <f t="shared" si="33"/>
        <v>0</v>
      </c>
      <c r="J853" s="82">
        <v>21.376080000000002</v>
      </c>
      <c r="K853" s="64">
        <f t="shared" si="34"/>
        <v>0</v>
      </c>
      <c r="N853" s="64"/>
      <c r="P853" s="81"/>
      <c r="Q853" s="78"/>
      <c r="R853" s="79" t="s">
        <v>2947</v>
      </c>
    </row>
    <row r="854" spans="1:18" x14ac:dyDescent="0.25">
      <c r="A854" s="79">
        <v>2022</v>
      </c>
      <c r="B854" s="79" t="s">
        <v>1837</v>
      </c>
      <c r="C854" s="79">
        <v>280160</v>
      </c>
      <c r="D854">
        <v>280161</v>
      </c>
      <c r="E854" s="83">
        <v>0</v>
      </c>
      <c r="F854" s="83">
        <v>0</v>
      </c>
      <c r="G854" s="83">
        <v>0</v>
      </c>
      <c r="H854" s="83">
        <v>0</v>
      </c>
      <c r="I854" s="79">
        <f t="shared" si="33"/>
        <v>0</v>
      </c>
      <c r="J854" s="82">
        <v>30.057870000000001</v>
      </c>
      <c r="K854" s="64">
        <f t="shared" si="34"/>
        <v>0</v>
      </c>
      <c r="N854" s="64"/>
      <c r="P854" s="81"/>
      <c r="Q854" s="78"/>
      <c r="R854" s="79" t="s">
        <v>2947</v>
      </c>
    </row>
    <row r="855" spans="1:18" x14ac:dyDescent="0.25">
      <c r="A855" s="79">
        <v>2022</v>
      </c>
      <c r="B855" s="79" t="s">
        <v>1837</v>
      </c>
      <c r="C855" s="79">
        <v>280171</v>
      </c>
      <c r="D855">
        <v>280172</v>
      </c>
      <c r="E855" s="83">
        <v>0</v>
      </c>
      <c r="F855" s="83">
        <v>0</v>
      </c>
      <c r="G855" s="83">
        <v>0</v>
      </c>
      <c r="H855" s="83">
        <v>0</v>
      </c>
      <c r="I855" s="79">
        <f t="shared" si="33"/>
        <v>0</v>
      </c>
      <c r="J855" s="82">
        <v>29.990369999999999</v>
      </c>
      <c r="K855" s="64">
        <f t="shared" si="34"/>
        <v>0</v>
      </c>
      <c r="N855" s="64"/>
      <c r="P855" s="81"/>
      <c r="Q855" s="78"/>
      <c r="R855" s="79" t="s">
        <v>2947</v>
      </c>
    </row>
    <row r="856" spans="1:18" x14ac:dyDescent="0.25">
      <c r="A856" s="79">
        <v>2022</v>
      </c>
      <c r="B856" s="79" t="s">
        <v>1837</v>
      </c>
      <c r="C856" s="79">
        <v>280174</v>
      </c>
      <c r="D856">
        <v>280175</v>
      </c>
      <c r="E856" s="83">
        <v>0</v>
      </c>
      <c r="F856" s="83">
        <v>0</v>
      </c>
      <c r="G856" s="83">
        <v>0</v>
      </c>
      <c r="H856" s="83">
        <v>0</v>
      </c>
      <c r="I856" s="79">
        <f t="shared" si="33"/>
        <v>0</v>
      </c>
      <c r="J856" s="82">
        <v>20.204830000000001</v>
      </c>
      <c r="K856" s="64">
        <f t="shared" si="34"/>
        <v>0</v>
      </c>
      <c r="N856" s="64"/>
      <c r="P856" s="81"/>
      <c r="Q856" s="78"/>
      <c r="R856" s="79" t="s">
        <v>2947</v>
      </c>
    </row>
    <row r="857" spans="1:18" x14ac:dyDescent="0.25">
      <c r="A857" s="79">
        <v>2022</v>
      </c>
      <c r="B857" s="79" t="s">
        <v>1837</v>
      </c>
      <c r="C857" s="79">
        <v>280176</v>
      </c>
      <c r="D857">
        <v>280177</v>
      </c>
      <c r="E857" s="83">
        <v>0</v>
      </c>
      <c r="F857" s="83">
        <v>0</v>
      </c>
      <c r="G857" s="83">
        <v>0</v>
      </c>
      <c r="H857" s="83">
        <v>0</v>
      </c>
      <c r="I857" s="79">
        <f t="shared" si="33"/>
        <v>0</v>
      </c>
      <c r="J857" s="82">
        <v>30.057870000000001</v>
      </c>
      <c r="K857" s="64">
        <f t="shared" si="34"/>
        <v>0</v>
      </c>
      <c r="N857" s="64"/>
      <c r="P857" s="81"/>
      <c r="Q857" s="78"/>
      <c r="R857" s="79" t="s">
        <v>2947</v>
      </c>
    </row>
    <row r="858" spans="1:18" x14ac:dyDescent="0.25">
      <c r="A858" s="79">
        <v>2022</v>
      </c>
      <c r="B858" s="79" t="s">
        <v>1837</v>
      </c>
      <c r="C858" s="79">
        <v>280178</v>
      </c>
      <c r="D858">
        <v>280179</v>
      </c>
      <c r="E858" s="83">
        <v>0</v>
      </c>
      <c r="F858" s="83">
        <v>0</v>
      </c>
      <c r="G858" s="83">
        <v>0</v>
      </c>
      <c r="H858" s="83">
        <v>0</v>
      </c>
      <c r="I858" s="79">
        <f t="shared" si="33"/>
        <v>0</v>
      </c>
      <c r="J858" s="82">
        <v>20.27233</v>
      </c>
      <c r="K858" s="64">
        <f t="shared" si="34"/>
        <v>0</v>
      </c>
      <c r="N858" s="64"/>
      <c r="P858" s="81"/>
      <c r="Q858" s="78"/>
      <c r="R858" s="79" t="s">
        <v>2947</v>
      </c>
    </row>
    <row r="859" spans="1:18" x14ac:dyDescent="0.25">
      <c r="A859" s="79">
        <v>2022</v>
      </c>
      <c r="B859" s="79" t="s">
        <v>1837</v>
      </c>
      <c r="C859" s="79">
        <v>280191</v>
      </c>
      <c r="D859">
        <v>280192</v>
      </c>
      <c r="E859" s="83">
        <v>832057</v>
      </c>
      <c r="F859" s="83">
        <v>0</v>
      </c>
      <c r="G859" s="83">
        <v>832057</v>
      </c>
      <c r="H859" s="83">
        <v>0</v>
      </c>
      <c r="I859" s="79">
        <f t="shared" si="33"/>
        <v>0</v>
      </c>
      <c r="J859" s="82">
        <v>30.057870000000001</v>
      </c>
      <c r="K859" s="64">
        <f t="shared" si="34"/>
        <v>0</v>
      </c>
      <c r="N859" s="64"/>
      <c r="P859" s="81"/>
      <c r="Q859" s="78"/>
      <c r="R859" s="79" t="s">
        <v>2947</v>
      </c>
    </row>
    <row r="860" spans="1:18" x14ac:dyDescent="0.25">
      <c r="A860" s="79">
        <v>2022</v>
      </c>
      <c r="B860" s="79" t="s">
        <v>1837</v>
      </c>
      <c r="C860" s="79">
        <v>280193</v>
      </c>
      <c r="D860">
        <v>280194</v>
      </c>
      <c r="E860" s="83">
        <v>0</v>
      </c>
      <c r="F860" s="83">
        <v>0</v>
      </c>
      <c r="G860" s="83">
        <v>0</v>
      </c>
      <c r="H860" s="83">
        <v>0</v>
      </c>
      <c r="I860" s="79">
        <f t="shared" si="33"/>
        <v>0</v>
      </c>
      <c r="J860" s="82">
        <v>20.27233</v>
      </c>
      <c r="K860" s="64">
        <f t="shared" si="34"/>
        <v>0</v>
      </c>
      <c r="N860" s="64"/>
      <c r="P860" s="81"/>
      <c r="Q860" s="78"/>
      <c r="R860" s="79" t="s">
        <v>2947</v>
      </c>
    </row>
    <row r="861" spans="1:18" x14ac:dyDescent="0.25">
      <c r="A861" s="79">
        <v>2022</v>
      </c>
      <c r="B861" s="79" t="s">
        <v>1837</v>
      </c>
      <c r="C861" s="79">
        <v>280201</v>
      </c>
      <c r="D861">
        <v>280202</v>
      </c>
      <c r="E861" s="83">
        <v>874838</v>
      </c>
      <c r="F861" s="83">
        <v>0</v>
      </c>
      <c r="G861" s="83">
        <v>874838</v>
      </c>
      <c r="H861" s="83">
        <v>0</v>
      </c>
      <c r="I861" s="79">
        <f t="shared" si="33"/>
        <v>0</v>
      </c>
      <c r="J861" s="82">
        <v>29.990369999999999</v>
      </c>
      <c r="K861" s="64">
        <f t="shared" si="34"/>
        <v>0</v>
      </c>
      <c r="N861" s="64"/>
      <c r="P861" s="81"/>
      <c r="Q861" s="78"/>
      <c r="R861" s="79" t="s">
        <v>2947</v>
      </c>
    </row>
    <row r="862" spans="1:18" x14ac:dyDescent="0.25">
      <c r="A862" s="79">
        <v>2022</v>
      </c>
      <c r="B862" s="79" t="s">
        <v>1837</v>
      </c>
      <c r="C862" s="79">
        <v>280209</v>
      </c>
      <c r="D862">
        <v>280210</v>
      </c>
      <c r="E862" s="83">
        <v>0</v>
      </c>
      <c r="F862" s="83">
        <v>207550</v>
      </c>
      <c r="G862" s="83">
        <v>0</v>
      </c>
      <c r="H862" s="83">
        <v>207550</v>
      </c>
      <c r="I862" s="79">
        <f t="shared" si="33"/>
        <v>0</v>
      </c>
      <c r="J862" s="82">
        <v>29.990369999999999</v>
      </c>
      <c r="K862" s="64">
        <f t="shared" si="34"/>
        <v>0</v>
      </c>
      <c r="N862" s="64"/>
      <c r="P862" s="81"/>
      <c r="Q862" s="78"/>
      <c r="R862" s="79" t="s">
        <v>2947</v>
      </c>
    </row>
    <row r="863" spans="1:18" x14ac:dyDescent="0.25">
      <c r="A863" s="79">
        <v>2022</v>
      </c>
      <c r="B863" s="79" t="s">
        <v>301</v>
      </c>
      <c r="C863" s="79">
        <v>280036</v>
      </c>
      <c r="D863">
        <v>280130</v>
      </c>
      <c r="E863" s="83">
        <v>0</v>
      </c>
      <c r="F863" s="83">
        <v>0</v>
      </c>
      <c r="G863" s="83">
        <v>0</v>
      </c>
      <c r="H863" s="83">
        <v>0</v>
      </c>
      <c r="I863" s="79">
        <f t="shared" si="33"/>
        <v>0</v>
      </c>
      <c r="J863" s="82">
        <v>28.524519999999999</v>
      </c>
      <c r="K863" s="64">
        <f t="shared" si="34"/>
        <v>0</v>
      </c>
      <c r="N863" s="64"/>
      <c r="P863" s="81"/>
      <c r="Q863" s="78"/>
      <c r="R863" s="79" t="s">
        <v>2947</v>
      </c>
    </row>
    <row r="864" spans="1:18" x14ac:dyDescent="0.25">
      <c r="A864" s="79">
        <v>2022</v>
      </c>
      <c r="B864" s="79" t="s">
        <v>301</v>
      </c>
      <c r="C864" s="79">
        <v>280066</v>
      </c>
      <c r="D864">
        <v>280131</v>
      </c>
      <c r="E864" s="83">
        <v>0</v>
      </c>
      <c r="F864" s="83">
        <v>0</v>
      </c>
      <c r="G864" s="83">
        <v>0</v>
      </c>
      <c r="H864" s="83">
        <v>0</v>
      </c>
      <c r="I864" s="79">
        <f t="shared" si="33"/>
        <v>0</v>
      </c>
      <c r="J864" s="82">
        <v>20.204830000000001</v>
      </c>
      <c r="K864" s="64">
        <f t="shared" si="34"/>
        <v>0</v>
      </c>
      <c r="N864" s="64"/>
      <c r="P864" s="81"/>
      <c r="Q864" s="78"/>
      <c r="R864" s="79" t="s">
        <v>2947</v>
      </c>
    </row>
    <row r="865" spans="1:18" x14ac:dyDescent="0.25">
      <c r="A865" s="79">
        <v>2022</v>
      </c>
      <c r="B865" s="79" t="s">
        <v>1945</v>
      </c>
      <c r="C865" s="79">
        <v>290042</v>
      </c>
      <c r="D865">
        <v>290043</v>
      </c>
      <c r="E865" s="83">
        <v>610700</v>
      </c>
      <c r="F865" s="83">
        <v>0</v>
      </c>
      <c r="G865" s="83">
        <v>610700</v>
      </c>
      <c r="H865" s="83">
        <v>0</v>
      </c>
      <c r="I865" s="79">
        <f t="shared" si="33"/>
        <v>0</v>
      </c>
      <c r="J865" s="82">
        <v>29.190560000000001</v>
      </c>
      <c r="K865" s="64">
        <f t="shared" si="34"/>
        <v>0</v>
      </c>
      <c r="N865" s="64"/>
      <c r="P865" s="81"/>
      <c r="Q865" s="78"/>
      <c r="R865" s="79" t="s">
        <v>2947</v>
      </c>
    </row>
    <row r="866" spans="1:18" x14ac:dyDescent="0.25">
      <c r="A866" s="79">
        <v>2022</v>
      </c>
      <c r="B866" s="79" t="s">
        <v>1945</v>
      </c>
      <c r="C866" s="79">
        <v>290139</v>
      </c>
      <c r="D866">
        <v>290140</v>
      </c>
      <c r="E866" s="83">
        <v>2178393</v>
      </c>
      <c r="F866" s="83">
        <v>0</v>
      </c>
      <c r="G866" s="83">
        <v>2178393</v>
      </c>
      <c r="H866" s="83">
        <v>0</v>
      </c>
      <c r="I866" s="79">
        <f t="shared" si="33"/>
        <v>0</v>
      </c>
      <c r="J866" s="82">
        <v>29.190560000000001</v>
      </c>
      <c r="K866" s="64">
        <f t="shared" si="34"/>
        <v>0</v>
      </c>
      <c r="N866" s="64"/>
      <c r="P866" s="81"/>
      <c r="Q866" s="78"/>
      <c r="R866" s="79" t="s">
        <v>2947</v>
      </c>
    </row>
    <row r="867" spans="1:18" x14ac:dyDescent="0.25">
      <c r="A867" s="79">
        <v>2022</v>
      </c>
      <c r="B867" s="79" t="s">
        <v>1945</v>
      </c>
      <c r="C867" s="79">
        <v>290143</v>
      </c>
      <c r="D867">
        <v>290144</v>
      </c>
      <c r="E867" s="83">
        <v>39620263</v>
      </c>
      <c r="F867" s="83">
        <v>3874096</v>
      </c>
      <c r="G867" s="83">
        <v>39620263</v>
      </c>
      <c r="H867" s="83">
        <v>3874096</v>
      </c>
      <c r="I867" s="79">
        <f t="shared" si="33"/>
        <v>0</v>
      </c>
      <c r="J867" s="82">
        <v>29.190560000000001</v>
      </c>
      <c r="K867" s="64">
        <f t="shared" si="34"/>
        <v>0</v>
      </c>
      <c r="N867" s="64"/>
      <c r="P867" s="81"/>
      <c r="Q867" s="78"/>
      <c r="R867" s="79" t="s">
        <v>2947</v>
      </c>
    </row>
    <row r="868" spans="1:18" x14ac:dyDescent="0.25">
      <c r="A868" s="79">
        <v>2022</v>
      </c>
      <c r="B868" s="79" t="s">
        <v>1945</v>
      </c>
      <c r="C868" s="79">
        <v>290145</v>
      </c>
      <c r="D868">
        <v>290146</v>
      </c>
      <c r="E868" s="83">
        <v>0</v>
      </c>
      <c r="F868" s="83">
        <v>0</v>
      </c>
      <c r="G868" s="83">
        <v>0</v>
      </c>
      <c r="H868" s="83">
        <v>0</v>
      </c>
      <c r="I868" s="79">
        <f t="shared" si="33"/>
        <v>0</v>
      </c>
      <c r="J868" s="82">
        <v>20.55584</v>
      </c>
      <c r="K868" s="64">
        <f t="shared" si="34"/>
        <v>0</v>
      </c>
      <c r="N868" s="64"/>
      <c r="P868" s="81"/>
      <c r="Q868" s="78"/>
      <c r="R868" s="79" t="s">
        <v>2947</v>
      </c>
    </row>
    <row r="869" spans="1:18" x14ac:dyDescent="0.25">
      <c r="A869" s="79">
        <v>2022</v>
      </c>
      <c r="B869" s="79" t="s">
        <v>1945</v>
      </c>
      <c r="C869" s="79">
        <v>290179</v>
      </c>
      <c r="D869">
        <v>290180</v>
      </c>
      <c r="E869" s="83">
        <v>156038</v>
      </c>
      <c r="F869" s="83">
        <v>0</v>
      </c>
      <c r="G869" s="83">
        <v>156038</v>
      </c>
      <c r="H869" s="83">
        <v>0</v>
      </c>
      <c r="I869" s="79">
        <f t="shared" si="33"/>
        <v>0</v>
      </c>
      <c r="J869" s="82">
        <v>29.190560000000001</v>
      </c>
      <c r="K869" s="64">
        <f t="shared" si="34"/>
        <v>0</v>
      </c>
      <c r="N869" s="64"/>
      <c r="P869" s="81"/>
      <c r="Q869" s="78"/>
      <c r="R869" s="79" t="s">
        <v>2947</v>
      </c>
    </row>
    <row r="870" spans="1:18" x14ac:dyDescent="0.25">
      <c r="A870" s="79">
        <v>2022</v>
      </c>
      <c r="B870" s="79" t="s">
        <v>1945</v>
      </c>
      <c r="C870" s="79">
        <v>290187</v>
      </c>
      <c r="D870">
        <v>290188</v>
      </c>
      <c r="E870" s="83">
        <v>419478</v>
      </c>
      <c r="F870" s="83">
        <v>0</v>
      </c>
      <c r="G870" s="83">
        <v>419478</v>
      </c>
      <c r="H870" s="83">
        <v>0</v>
      </c>
      <c r="I870" s="79">
        <f t="shared" si="33"/>
        <v>0</v>
      </c>
      <c r="J870" s="82">
        <v>29.190560000000001</v>
      </c>
      <c r="K870" s="64">
        <f t="shared" si="34"/>
        <v>0</v>
      </c>
      <c r="N870" s="64"/>
      <c r="P870" s="81"/>
      <c r="Q870" s="78"/>
      <c r="R870" s="79" t="s">
        <v>2947</v>
      </c>
    </row>
    <row r="871" spans="1:18" x14ac:dyDescent="0.25">
      <c r="A871" s="79">
        <v>2022</v>
      </c>
      <c r="B871" s="79" t="s">
        <v>1945</v>
      </c>
      <c r="C871" s="79">
        <v>290189</v>
      </c>
      <c r="D871">
        <v>290190</v>
      </c>
      <c r="E871" s="83">
        <v>959412</v>
      </c>
      <c r="F871" s="83">
        <v>0</v>
      </c>
      <c r="G871" s="83">
        <v>959412</v>
      </c>
      <c r="H871" s="83">
        <v>0</v>
      </c>
      <c r="I871" s="79">
        <f t="shared" si="33"/>
        <v>0</v>
      </c>
      <c r="J871" s="82">
        <v>32.190550000000002</v>
      </c>
      <c r="K871" s="64">
        <f t="shared" si="34"/>
        <v>0</v>
      </c>
      <c r="N871" s="64"/>
      <c r="P871" s="81"/>
      <c r="Q871" s="78"/>
      <c r="R871" s="79" t="s">
        <v>2947</v>
      </c>
    </row>
    <row r="872" spans="1:18" x14ac:dyDescent="0.25">
      <c r="A872" s="79">
        <v>2022</v>
      </c>
      <c r="B872" s="79" t="s">
        <v>1945</v>
      </c>
      <c r="C872" s="79">
        <v>290193</v>
      </c>
      <c r="D872">
        <v>290194</v>
      </c>
      <c r="E872" s="83">
        <v>19127</v>
      </c>
      <c r="F872" s="83">
        <v>0</v>
      </c>
      <c r="G872" s="83">
        <v>19127</v>
      </c>
      <c r="H872" s="83">
        <v>0</v>
      </c>
      <c r="I872" s="79">
        <f t="shared" si="33"/>
        <v>0</v>
      </c>
      <c r="J872" s="82">
        <v>29.190560000000001</v>
      </c>
      <c r="K872" s="64">
        <f t="shared" si="34"/>
        <v>0</v>
      </c>
      <c r="N872" s="64"/>
      <c r="P872" s="81"/>
      <c r="Q872" s="78"/>
      <c r="R872" s="79" t="s">
        <v>2947</v>
      </c>
    </row>
    <row r="873" spans="1:18" x14ac:dyDescent="0.25">
      <c r="A873" s="79">
        <v>2022</v>
      </c>
      <c r="B873" s="79" t="s">
        <v>1945</v>
      </c>
      <c r="C873" s="79">
        <v>290195</v>
      </c>
      <c r="D873">
        <v>290196</v>
      </c>
      <c r="E873" s="83">
        <v>4630490</v>
      </c>
      <c r="F873" s="83">
        <v>79534</v>
      </c>
      <c r="G873" s="83">
        <v>4630490</v>
      </c>
      <c r="H873" s="83">
        <v>79534</v>
      </c>
      <c r="I873" s="79">
        <f t="shared" si="33"/>
        <v>0</v>
      </c>
      <c r="J873" s="82">
        <v>32.190550000000002</v>
      </c>
      <c r="K873" s="64">
        <f t="shared" si="34"/>
        <v>0</v>
      </c>
      <c r="N873" s="64"/>
      <c r="P873" s="81"/>
      <c r="Q873" s="78"/>
      <c r="R873" s="79" t="s">
        <v>2947</v>
      </c>
    </row>
    <row r="874" spans="1:18" x14ac:dyDescent="0.25">
      <c r="A874" s="79">
        <v>2022</v>
      </c>
      <c r="B874" s="79" t="s">
        <v>1945</v>
      </c>
      <c r="C874" s="79">
        <v>290217</v>
      </c>
      <c r="D874">
        <v>290218</v>
      </c>
      <c r="E874" s="83">
        <v>10482664</v>
      </c>
      <c r="F874" s="83">
        <v>0</v>
      </c>
      <c r="G874" s="83">
        <v>10482664</v>
      </c>
      <c r="H874" s="83">
        <v>0</v>
      </c>
      <c r="I874" s="79">
        <f t="shared" si="33"/>
        <v>0</v>
      </c>
      <c r="J874" s="82">
        <v>29.190560000000001</v>
      </c>
      <c r="K874" s="64">
        <f t="shared" si="34"/>
        <v>0</v>
      </c>
      <c r="N874" s="64"/>
      <c r="P874" s="81"/>
      <c r="Q874" s="78"/>
      <c r="R874" s="79" t="s">
        <v>2947</v>
      </c>
    </row>
    <row r="875" spans="1:18" x14ac:dyDescent="0.25">
      <c r="A875" s="79">
        <v>2022</v>
      </c>
      <c r="B875" s="79" t="s">
        <v>1945</v>
      </c>
      <c r="C875" s="79">
        <v>290219</v>
      </c>
      <c r="D875">
        <v>290220</v>
      </c>
      <c r="E875" s="83">
        <v>0</v>
      </c>
      <c r="F875" s="83">
        <v>0</v>
      </c>
      <c r="G875" s="83">
        <v>0</v>
      </c>
      <c r="H875" s="83">
        <v>0</v>
      </c>
      <c r="I875" s="79">
        <f t="shared" si="33"/>
        <v>0</v>
      </c>
      <c r="J875" s="82">
        <v>20.55584</v>
      </c>
      <c r="K875" s="64">
        <f t="shared" si="34"/>
        <v>0</v>
      </c>
      <c r="N875" s="64"/>
      <c r="P875" s="81"/>
      <c r="Q875" s="78"/>
      <c r="R875" s="79" t="s">
        <v>2947</v>
      </c>
    </row>
    <row r="876" spans="1:18" x14ac:dyDescent="0.25">
      <c r="A876" s="79">
        <v>2022</v>
      </c>
      <c r="B876" s="79" t="s">
        <v>1945</v>
      </c>
      <c r="C876" s="79">
        <v>290233</v>
      </c>
      <c r="D876">
        <v>290234</v>
      </c>
      <c r="E876" s="83">
        <v>7566650</v>
      </c>
      <c r="F876" s="83">
        <v>4094539</v>
      </c>
      <c r="G876" s="83">
        <v>7566650</v>
      </c>
      <c r="H876" s="83">
        <v>4094539</v>
      </c>
      <c r="I876" s="79">
        <f t="shared" si="33"/>
        <v>0</v>
      </c>
      <c r="J876" s="82">
        <v>29.190560000000001</v>
      </c>
      <c r="K876" s="64">
        <f t="shared" si="34"/>
        <v>0</v>
      </c>
      <c r="N876" s="64"/>
      <c r="P876" s="81"/>
      <c r="Q876" s="78"/>
      <c r="R876" s="79" t="s">
        <v>2947</v>
      </c>
    </row>
    <row r="877" spans="1:18" x14ac:dyDescent="0.25">
      <c r="A877" s="79">
        <v>2022</v>
      </c>
      <c r="B877" s="79" t="s">
        <v>1945</v>
      </c>
      <c r="C877" s="79">
        <v>290235</v>
      </c>
      <c r="D877">
        <v>290236</v>
      </c>
      <c r="E877" s="83">
        <v>0</v>
      </c>
      <c r="F877" s="83">
        <v>0</v>
      </c>
      <c r="G877" s="83">
        <v>0</v>
      </c>
      <c r="H877" s="83">
        <v>0</v>
      </c>
      <c r="I877" s="79">
        <f t="shared" si="33"/>
        <v>0</v>
      </c>
      <c r="J877" s="82">
        <v>20.55584</v>
      </c>
      <c r="K877" s="64">
        <f t="shared" si="34"/>
        <v>0</v>
      </c>
      <c r="N877" s="64"/>
      <c r="P877" s="81"/>
      <c r="Q877" s="78"/>
      <c r="R877" s="79" t="s">
        <v>2947</v>
      </c>
    </row>
    <row r="878" spans="1:18" x14ac:dyDescent="0.25">
      <c r="A878" s="79">
        <v>2022</v>
      </c>
      <c r="B878" s="79" t="s">
        <v>1945</v>
      </c>
      <c r="C878" s="79">
        <v>290237</v>
      </c>
      <c r="D878">
        <v>290238</v>
      </c>
      <c r="E878" s="83">
        <v>0</v>
      </c>
      <c r="F878" s="83">
        <v>0</v>
      </c>
      <c r="G878" s="83">
        <v>0</v>
      </c>
      <c r="H878" s="83">
        <v>0</v>
      </c>
      <c r="I878" s="79">
        <f t="shared" si="33"/>
        <v>0</v>
      </c>
      <c r="J878" s="82">
        <v>29.190560000000001</v>
      </c>
      <c r="K878" s="64">
        <f t="shared" si="34"/>
        <v>0</v>
      </c>
      <c r="N878" s="64"/>
      <c r="P878" s="81"/>
      <c r="Q878" s="78"/>
      <c r="R878" s="79" t="s">
        <v>2947</v>
      </c>
    </row>
    <row r="879" spans="1:18" x14ac:dyDescent="0.25">
      <c r="A879" s="79">
        <v>2022</v>
      </c>
      <c r="B879" s="79" t="s">
        <v>1945</v>
      </c>
      <c r="C879" s="79">
        <v>290243</v>
      </c>
      <c r="D879">
        <v>290244</v>
      </c>
      <c r="E879" s="83">
        <v>0</v>
      </c>
      <c r="F879" s="83">
        <v>0</v>
      </c>
      <c r="G879" s="83">
        <v>0</v>
      </c>
      <c r="H879" s="83">
        <v>0</v>
      </c>
      <c r="I879" s="79">
        <f t="shared" si="33"/>
        <v>0</v>
      </c>
      <c r="J879" s="82">
        <v>29.190560000000001</v>
      </c>
      <c r="K879" s="64">
        <f t="shared" si="34"/>
        <v>0</v>
      </c>
      <c r="N879" s="64"/>
      <c r="P879" s="81"/>
      <c r="Q879" s="78"/>
      <c r="R879" s="79" t="s">
        <v>2947</v>
      </c>
    </row>
    <row r="880" spans="1:18" x14ac:dyDescent="0.25">
      <c r="A880" s="79">
        <v>2022</v>
      </c>
      <c r="B880" s="79" t="s">
        <v>1945</v>
      </c>
      <c r="C880" s="79">
        <v>290245</v>
      </c>
      <c r="D880">
        <v>290246</v>
      </c>
      <c r="E880" s="83">
        <v>0</v>
      </c>
      <c r="F880" s="83">
        <v>0</v>
      </c>
      <c r="G880" s="83">
        <v>0</v>
      </c>
      <c r="H880" s="83">
        <v>0</v>
      </c>
      <c r="I880" s="79">
        <f t="shared" si="33"/>
        <v>0</v>
      </c>
      <c r="J880" s="82">
        <v>20.55584</v>
      </c>
      <c r="K880" s="64">
        <f t="shared" si="34"/>
        <v>0</v>
      </c>
      <c r="N880" s="64"/>
      <c r="P880" s="81"/>
      <c r="Q880" s="78"/>
      <c r="R880" s="79" t="s">
        <v>2947</v>
      </c>
    </row>
    <row r="881" spans="1:18" x14ac:dyDescent="0.25">
      <c r="A881" s="79">
        <v>2022</v>
      </c>
      <c r="B881" s="79" t="s">
        <v>1945</v>
      </c>
      <c r="C881" s="79">
        <v>290247</v>
      </c>
      <c r="D881">
        <v>290248</v>
      </c>
      <c r="E881" s="83">
        <v>8838616</v>
      </c>
      <c r="F881" s="83">
        <v>0</v>
      </c>
      <c r="G881" s="83">
        <v>8838616</v>
      </c>
      <c r="H881" s="83">
        <v>0</v>
      </c>
      <c r="I881" s="79">
        <f t="shared" si="33"/>
        <v>0</v>
      </c>
      <c r="J881" s="82">
        <v>29.190560000000001</v>
      </c>
      <c r="K881" s="64">
        <f t="shared" si="34"/>
        <v>0</v>
      </c>
      <c r="N881" s="64"/>
      <c r="P881" s="81"/>
      <c r="Q881" s="78"/>
      <c r="R881" s="79" t="s">
        <v>2947</v>
      </c>
    </row>
    <row r="882" spans="1:18" x14ac:dyDescent="0.25">
      <c r="A882" s="79">
        <v>2022</v>
      </c>
      <c r="B882" s="79" t="s">
        <v>1945</v>
      </c>
      <c r="C882" s="79">
        <v>290249</v>
      </c>
      <c r="D882">
        <v>290250</v>
      </c>
      <c r="E882" s="83">
        <v>1109805</v>
      </c>
      <c r="F882" s="83">
        <v>0</v>
      </c>
      <c r="G882" s="83">
        <v>1109805</v>
      </c>
      <c r="H882" s="83">
        <v>0</v>
      </c>
      <c r="I882" s="79">
        <f t="shared" si="33"/>
        <v>0</v>
      </c>
      <c r="J882" s="82">
        <v>29.190560000000001</v>
      </c>
      <c r="K882" s="64">
        <f t="shared" si="34"/>
        <v>0</v>
      </c>
      <c r="N882" s="64"/>
      <c r="P882" s="81"/>
      <c r="Q882" s="78"/>
      <c r="R882" s="79" t="s">
        <v>2947</v>
      </c>
    </row>
    <row r="883" spans="1:18" x14ac:dyDescent="0.25">
      <c r="A883" s="79">
        <v>2022</v>
      </c>
      <c r="B883" s="79" t="s">
        <v>1945</v>
      </c>
      <c r="C883" s="79">
        <v>290265</v>
      </c>
      <c r="D883">
        <v>290266</v>
      </c>
      <c r="E883" s="83">
        <v>0</v>
      </c>
      <c r="F883" s="83">
        <v>0</v>
      </c>
      <c r="G883" s="83">
        <v>0</v>
      </c>
      <c r="H883" s="83">
        <v>0</v>
      </c>
      <c r="I883" s="79">
        <f t="shared" si="33"/>
        <v>0</v>
      </c>
      <c r="J883" s="82">
        <v>29.190560000000001</v>
      </c>
      <c r="K883" s="64">
        <f t="shared" si="34"/>
        <v>0</v>
      </c>
      <c r="N883" s="64"/>
      <c r="P883" s="81"/>
      <c r="Q883" s="78"/>
      <c r="R883" s="79" t="s">
        <v>2947</v>
      </c>
    </row>
    <row r="884" spans="1:18" x14ac:dyDescent="0.25">
      <c r="A884" s="79">
        <v>2022</v>
      </c>
      <c r="B884" s="79" t="s">
        <v>1945</v>
      </c>
      <c r="C884" s="79">
        <v>290267</v>
      </c>
      <c r="D884">
        <v>290268</v>
      </c>
      <c r="E884" s="83">
        <v>0</v>
      </c>
      <c r="F884" s="83">
        <v>0</v>
      </c>
      <c r="G884" s="83">
        <v>0</v>
      </c>
      <c r="H884" s="83">
        <v>0</v>
      </c>
      <c r="I884" s="79">
        <f t="shared" si="33"/>
        <v>0</v>
      </c>
      <c r="J884" s="82">
        <v>0</v>
      </c>
      <c r="K884" s="64">
        <f t="shared" si="34"/>
        <v>0</v>
      </c>
      <c r="N884" s="64"/>
      <c r="P884" s="81"/>
      <c r="Q884" s="78"/>
      <c r="R884" s="79" t="s">
        <v>2947</v>
      </c>
    </row>
    <row r="885" spans="1:18" x14ac:dyDescent="0.25">
      <c r="A885" s="79">
        <v>2022</v>
      </c>
      <c r="B885" s="79" t="s">
        <v>1617</v>
      </c>
      <c r="C885" s="79">
        <v>290183</v>
      </c>
      <c r="D885">
        <v>290184</v>
      </c>
      <c r="E885" s="83">
        <v>0</v>
      </c>
      <c r="F885" s="83">
        <v>0</v>
      </c>
      <c r="G885" s="83">
        <v>0</v>
      </c>
      <c r="H885" s="83">
        <v>0</v>
      </c>
      <c r="I885" s="79">
        <f t="shared" si="33"/>
        <v>0</v>
      </c>
      <c r="J885" s="82">
        <v>26.689250000000001</v>
      </c>
      <c r="K885" s="64">
        <f t="shared" si="34"/>
        <v>0</v>
      </c>
      <c r="N885" s="64"/>
      <c r="P885" s="81"/>
      <c r="Q885" s="78"/>
      <c r="R885" s="79" t="s">
        <v>2947</v>
      </c>
    </row>
    <row r="886" spans="1:18" x14ac:dyDescent="0.25">
      <c r="A886" s="79">
        <v>2022</v>
      </c>
      <c r="B886" s="79" t="s">
        <v>1617</v>
      </c>
      <c r="C886" s="79">
        <v>290185</v>
      </c>
      <c r="D886">
        <v>290186</v>
      </c>
      <c r="E886" s="83">
        <v>0</v>
      </c>
      <c r="F886" s="83">
        <v>0</v>
      </c>
      <c r="G886" s="83">
        <v>0</v>
      </c>
      <c r="H886" s="83">
        <v>0</v>
      </c>
      <c r="I886" s="79">
        <f t="shared" si="33"/>
        <v>0</v>
      </c>
      <c r="J886" s="82">
        <v>18.478680000000001</v>
      </c>
      <c r="K886" s="64">
        <f t="shared" si="34"/>
        <v>0</v>
      </c>
      <c r="N886" s="64"/>
      <c r="P886" s="81"/>
      <c r="Q886" s="78"/>
      <c r="R886" s="79" t="s">
        <v>2947</v>
      </c>
    </row>
    <row r="887" spans="1:18" x14ac:dyDescent="0.25">
      <c r="A887" s="79">
        <v>2022</v>
      </c>
      <c r="B887" s="79" t="s">
        <v>1617</v>
      </c>
      <c r="C887" s="79">
        <v>290201</v>
      </c>
      <c r="D887">
        <v>290202</v>
      </c>
      <c r="E887" s="83">
        <v>0</v>
      </c>
      <c r="F887" s="83">
        <v>0</v>
      </c>
      <c r="G887" s="83">
        <v>0</v>
      </c>
      <c r="H887" s="83">
        <v>0</v>
      </c>
      <c r="I887" s="79">
        <f t="shared" si="33"/>
        <v>0</v>
      </c>
      <c r="J887" s="82">
        <v>26.689250000000001</v>
      </c>
      <c r="K887" s="64">
        <f t="shared" si="34"/>
        <v>0</v>
      </c>
      <c r="N887" s="64"/>
      <c r="P887" s="81"/>
      <c r="Q887" s="78"/>
      <c r="R887" s="79" t="s">
        <v>2947</v>
      </c>
    </row>
    <row r="888" spans="1:18" x14ac:dyDescent="0.25">
      <c r="A888" s="79">
        <v>2022</v>
      </c>
      <c r="B888" s="79" t="s">
        <v>1617</v>
      </c>
      <c r="C888" s="79">
        <v>290213</v>
      </c>
      <c r="D888">
        <v>290214</v>
      </c>
      <c r="E888" s="83">
        <v>0</v>
      </c>
      <c r="F888" s="83">
        <v>0</v>
      </c>
      <c r="G888" s="83">
        <v>0</v>
      </c>
      <c r="H888" s="83">
        <v>0</v>
      </c>
      <c r="I888" s="79">
        <f t="shared" si="33"/>
        <v>0</v>
      </c>
      <c r="J888" s="82">
        <v>26.689250000000001</v>
      </c>
      <c r="K888" s="64">
        <f t="shared" si="34"/>
        <v>0</v>
      </c>
      <c r="N888" s="64"/>
      <c r="P888" s="81"/>
      <c r="Q888" s="78"/>
      <c r="R888" s="79" t="s">
        <v>2947</v>
      </c>
    </row>
    <row r="889" spans="1:18" x14ac:dyDescent="0.25">
      <c r="A889" s="79">
        <v>2022</v>
      </c>
      <c r="B889" s="79" t="s">
        <v>1617</v>
      </c>
      <c r="C889" s="79">
        <v>290223</v>
      </c>
      <c r="D889">
        <v>290224</v>
      </c>
      <c r="E889" s="83">
        <v>0</v>
      </c>
      <c r="F889" s="83">
        <v>0</v>
      </c>
      <c r="G889" s="83">
        <v>0</v>
      </c>
      <c r="H889" s="83">
        <v>0</v>
      </c>
      <c r="I889" s="79">
        <f t="shared" si="33"/>
        <v>0</v>
      </c>
      <c r="J889" s="82">
        <v>26.689250000000001</v>
      </c>
      <c r="K889" s="64">
        <f t="shared" si="34"/>
        <v>0</v>
      </c>
      <c r="N889" s="64"/>
      <c r="P889" s="81"/>
      <c r="Q889" s="78"/>
      <c r="R889" s="79" t="s">
        <v>2947</v>
      </c>
    </row>
    <row r="890" spans="1:18" x14ac:dyDescent="0.25">
      <c r="A890" s="79">
        <v>2022</v>
      </c>
      <c r="B890" s="79" t="s">
        <v>1617</v>
      </c>
      <c r="C890" s="79">
        <v>290231</v>
      </c>
      <c r="D890">
        <v>290232</v>
      </c>
      <c r="E890" s="83">
        <v>0</v>
      </c>
      <c r="F890" s="83">
        <v>0</v>
      </c>
      <c r="G890" s="83">
        <v>0</v>
      </c>
      <c r="H890" s="83">
        <v>0</v>
      </c>
      <c r="I890" s="79">
        <f t="shared" si="33"/>
        <v>0</v>
      </c>
      <c r="J890" s="82">
        <v>26.689250000000001</v>
      </c>
      <c r="K890" s="64">
        <f t="shared" si="34"/>
        <v>0</v>
      </c>
      <c r="N890" s="64"/>
      <c r="P890" s="81"/>
      <c r="Q890" s="78"/>
      <c r="R890" s="79" t="s">
        <v>2947</v>
      </c>
    </row>
    <row r="891" spans="1:18" x14ac:dyDescent="0.25">
      <c r="A891" s="79">
        <v>2022</v>
      </c>
      <c r="B891" s="79" t="s">
        <v>1617</v>
      </c>
      <c r="C891" s="79">
        <v>290251</v>
      </c>
      <c r="D891">
        <v>290252</v>
      </c>
      <c r="E891" s="83">
        <v>0</v>
      </c>
      <c r="F891" s="83">
        <v>0</v>
      </c>
      <c r="G891" s="83">
        <v>0</v>
      </c>
      <c r="H891" s="83">
        <v>0</v>
      </c>
      <c r="I891" s="79">
        <f t="shared" si="33"/>
        <v>0</v>
      </c>
      <c r="J891" s="82">
        <v>26.689250000000001</v>
      </c>
      <c r="K891" s="64">
        <f t="shared" si="34"/>
        <v>0</v>
      </c>
      <c r="N891" s="64"/>
      <c r="P891" s="81"/>
      <c r="Q891" s="78"/>
      <c r="R891" s="79" t="s">
        <v>2947</v>
      </c>
    </row>
    <row r="892" spans="1:18" x14ac:dyDescent="0.25">
      <c r="A892" s="79">
        <v>2022</v>
      </c>
      <c r="B892" s="79" t="s">
        <v>1617</v>
      </c>
      <c r="C892" s="79">
        <v>290257</v>
      </c>
      <c r="D892">
        <v>290258</v>
      </c>
      <c r="E892" s="83">
        <v>342016</v>
      </c>
      <c r="F892" s="83">
        <v>0</v>
      </c>
      <c r="G892" s="83">
        <v>342016</v>
      </c>
      <c r="H892" s="83">
        <v>0</v>
      </c>
      <c r="I892" s="79">
        <f t="shared" si="33"/>
        <v>0</v>
      </c>
      <c r="J892" s="82">
        <v>26.689250000000001</v>
      </c>
      <c r="K892" s="64">
        <f t="shared" si="34"/>
        <v>0</v>
      </c>
      <c r="N892" s="64"/>
      <c r="P892" s="81"/>
      <c r="Q892" s="78"/>
      <c r="R892" s="79" t="s">
        <v>2947</v>
      </c>
    </row>
    <row r="893" spans="1:18" x14ac:dyDescent="0.25">
      <c r="A893" s="79">
        <v>2022</v>
      </c>
      <c r="B893" s="79" t="s">
        <v>1617</v>
      </c>
      <c r="C893" s="79">
        <v>290259</v>
      </c>
      <c r="D893">
        <v>290260</v>
      </c>
      <c r="E893" s="83">
        <v>0</v>
      </c>
      <c r="F893" s="83">
        <v>0</v>
      </c>
      <c r="G893" s="83">
        <v>0</v>
      </c>
      <c r="H893" s="83">
        <v>0</v>
      </c>
      <c r="I893" s="79">
        <f t="shared" si="33"/>
        <v>0</v>
      </c>
      <c r="J893" s="82">
        <v>26.689250000000001</v>
      </c>
      <c r="K893" s="64">
        <f t="shared" si="34"/>
        <v>0</v>
      </c>
      <c r="N893" s="64"/>
      <c r="P893" s="81"/>
      <c r="Q893" s="78"/>
      <c r="R893" s="79" t="s">
        <v>2947</v>
      </c>
    </row>
    <row r="894" spans="1:18" x14ac:dyDescent="0.25">
      <c r="A894" s="79">
        <v>2022</v>
      </c>
      <c r="B894" s="79" t="s">
        <v>1617</v>
      </c>
      <c r="C894" s="79">
        <v>290261</v>
      </c>
      <c r="D894">
        <v>290262</v>
      </c>
      <c r="E894" s="83">
        <v>0</v>
      </c>
      <c r="F894" s="83">
        <v>0</v>
      </c>
      <c r="G894" s="83">
        <v>0</v>
      </c>
      <c r="H894" s="83">
        <v>0</v>
      </c>
      <c r="I894" s="79">
        <f t="shared" si="33"/>
        <v>0</v>
      </c>
      <c r="J894" s="82">
        <v>18.478680000000001</v>
      </c>
      <c r="K894" s="64">
        <f t="shared" si="34"/>
        <v>0</v>
      </c>
      <c r="N894" s="64"/>
      <c r="P894" s="81"/>
      <c r="Q894" s="78"/>
      <c r="R894" s="79" t="s">
        <v>2947</v>
      </c>
    </row>
    <row r="895" spans="1:18" x14ac:dyDescent="0.25">
      <c r="A895" s="79">
        <v>2022</v>
      </c>
      <c r="B895" s="79" t="s">
        <v>1617</v>
      </c>
      <c r="C895" s="79">
        <v>290271</v>
      </c>
      <c r="D895">
        <v>290272</v>
      </c>
      <c r="E895" s="83">
        <v>288336</v>
      </c>
      <c r="F895" s="83">
        <v>0</v>
      </c>
      <c r="G895" s="83">
        <v>288336</v>
      </c>
      <c r="H895" s="83">
        <v>0</v>
      </c>
      <c r="I895" s="79">
        <f t="shared" si="33"/>
        <v>0</v>
      </c>
      <c r="J895" s="82">
        <v>26.689250000000001</v>
      </c>
      <c r="K895" s="64">
        <f t="shared" si="34"/>
        <v>0</v>
      </c>
      <c r="N895" s="64"/>
      <c r="P895" s="81"/>
      <c r="Q895" s="78"/>
      <c r="R895" s="79" t="s">
        <v>2947</v>
      </c>
    </row>
    <row r="896" spans="1:18" x14ac:dyDescent="0.25">
      <c r="A896" s="79">
        <v>2022</v>
      </c>
      <c r="B896" s="79" t="s">
        <v>1765</v>
      </c>
      <c r="C896" s="79">
        <v>290058</v>
      </c>
      <c r="D896">
        <v>290059</v>
      </c>
      <c r="E896" s="83">
        <v>3577229</v>
      </c>
      <c r="F896" s="83">
        <v>0</v>
      </c>
      <c r="G896" s="83">
        <v>3577229</v>
      </c>
      <c r="H896" s="83">
        <v>0</v>
      </c>
      <c r="I896" s="79">
        <f t="shared" si="33"/>
        <v>0</v>
      </c>
      <c r="J896" s="82">
        <v>28.153880000000001</v>
      </c>
      <c r="K896" s="64">
        <f t="shared" si="34"/>
        <v>0</v>
      </c>
      <c r="N896" s="64"/>
      <c r="P896" s="81"/>
      <c r="Q896" s="78"/>
      <c r="R896" s="79" t="s">
        <v>2947</v>
      </c>
    </row>
    <row r="897" spans="1:18" x14ac:dyDescent="0.25">
      <c r="A897" s="79">
        <v>2022</v>
      </c>
      <c r="B897" s="79" t="s">
        <v>1765</v>
      </c>
      <c r="C897" s="79">
        <v>290060</v>
      </c>
      <c r="D897">
        <v>290061</v>
      </c>
      <c r="E897" s="83">
        <v>160086</v>
      </c>
      <c r="F897" s="83">
        <v>18120</v>
      </c>
      <c r="G897" s="83">
        <v>160086</v>
      </c>
      <c r="H897" s="83">
        <v>18120</v>
      </c>
      <c r="I897" s="79">
        <f t="shared" si="33"/>
        <v>0</v>
      </c>
      <c r="J897" s="82">
        <v>28.153880000000001</v>
      </c>
      <c r="K897" s="64">
        <f t="shared" si="34"/>
        <v>0</v>
      </c>
      <c r="N897" s="64"/>
      <c r="P897" s="81"/>
      <c r="Q897" s="78"/>
      <c r="R897" s="79" t="s">
        <v>2947</v>
      </c>
    </row>
    <row r="898" spans="1:18" x14ac:dyDescent="0.25">
      <c r="A898" s="79">
        <v>2022</v>
      </c>
      <c r="B898" s="79" t="s">
        <v>1765</v>
      </c>
      <c r="C898" s="79">
        <v>290062</v>
      </c>
      <c r="D898">
        <v>290063</v>
      </c>
      <c r="E898" s="83">
        <v>17495314</v>
      </c>
      <c r="F898" s="83">
        <v>317909</v>
      </c>
      <c r="G898" s="83">
        <v>17495314</v>
      </c>
      <c r="H898" s="83">
        <v>317909</v>
      </c>
      <c r="I898" s="79">
        <f t="shared" si="33"/>
        <v>0</v>
      </c>
      <c r="J898" s="82">
        <v>27.269919999999999</v>
      </c>
      <c r="K898" s="64">
        <f t="shared" si="34"/>
        <v>0</v>
      </c>
      <c r="N898" s="64"/>
      <c r="P898" s="81"/>
      <c r="Q898" s="78"/>
      <c r="R898" s="79" t="s">
        <v>2947</v>
      </c>
    </row>
    <row r="899" spans="1:18" x14ac:dyDescent="0.25">
      <c r="A899" s="79">
        <v>2022</v>
      </c>
      <c r="B899" s="79" t="s">
        <v>1765</v>
      </c>
      <c r="C899" s="79">
        <v>290064</v>
      </c>
      <c r="D899">
        <v>290065</v>
      </c>
      <c r="E899" s="83">
        <v>174953</v>
      </c>
      <c r="F899" s="83">
        <v>0</v>
      </c>
      <c r="G899" s="83">
        <v>174953</v>
      </c>
      <c r="H899" s="83">
        <v>0</v>
      </c>
      <c r="I899" s="79">
        <f t="shared" ref="I899:I962" si="35">SUM(E899:F899)-SUM(G899:H899)</f>
        <v>0</v>
      </c>
      <c r="J899" s="82">
        <v>27.269919999999999</v>
      </c>
      <c r="K899" s="64">
        <f t="shared" ref="K899:K962" si="36">ROUND((I899/1000)*J899,0)</f>
        <v>0</v>
      </c>
      <c r="N899" s="64"/>
      <c r="P899" s="81"/>
      <c r="Q899" s="78"/>
      <c r="R899" s="79" t="s">
        <v>2947</v>
      </c>
    </row>
    <row r="900" spans="1:18" x14ac:dyDescent="0.25">
      <c r="A900" s="79">
        <v>2022</v>
      </c>
      <c r="B900" s="79" t="s">
        <v>1765</v>
      </c>
      <c r="C900" s="79">
        <v>290066</v>
      </c>
      <c r="D900">
        <v>290067</v>
      </c>
      <c r="E900" s="83">
        <v>0</v>
      </c>
      <c r="F900" s="83">
        <v>0</v>
      </c>
      <c r="G900" s="83">
        <v>0</v>
      </c>
      <c r="H900" s="83">
        <v>0</v>
      </c>
      <c r="I900" s="79">
        <f t="shared" si="35"/>
        <v>0</v>
      </c>
      <c r="J900" s="82">
        <v>21.439800000000002</v>
      </c>
      <c r="K900" s="64">
        <f t="shared" si="36"/>
        <v>0</v>
      </c>
      <c r="N900" s="64"/>
      <c r="P900" s="81"/>
      <c r="Q900" s="78"/>
      <c r="R900" s="79" t="s">
        <v>2947</v>
      </c>
    </row>
    <row r="901" spans="1:18" x14ac:dyDescent="0.25">
      <c r="A901" s="79">
        <v>2022</v>
      </c>
      <c r="B901" s="79" t="s">
        <v>1765</v>
      </c>
      <c r="C901" s="79">
        <v>290068</v>
      </c>
      <c r="D901">
        <v>290069</v>
      </c>
      <c r="E901" s="83">
        <v>0</v>
      </c>
      <c r="F901" s="83">
        <v>0</v>
      </c>
      <c r="G901" s="83">
        <v>0</v>
      </c>
      <c r="H901" s="83">
        <v>0</v>
      </c>
      <c r="I901" s="79">
        <f t="shared" si="35"/>
        <v>0</v>
      </c>
      <c r="J901" s="82">
        <v>20.55584</v>
      </c>
      <c r="K901" s="64">
        <f t="shared" si="36"/>
        <v>0</v>
      </c>
      <c r="N901" s="64"/>
      <c r="P901" s="81"/>
      <c r="Q901" s="78"/>
      <c r="R901" s="79" t="s">
        <v>2947</v>
      </c>
    </row>
    <row r="902" spans="1:18" x14ac:dyDescent="0.25">
      <c r="A902" s="79">
        <v>2022</v>
      </c>
      <c r="B902" s="79" t="s">
        <v>1765</v>
      </c>
      <c r="C902" s="79">
        <v>290151</v>
      </c>
      <c r="D902">
        <v>290152</v>
      </c>
      <c r="E902" s="83">
        <v>1062164</v>
      </c>
      <c r="F902" s="83">
        <v>156096</v>
      </c>
      <c r="G902" s="83">
        <v>1062164</v>
      </c>
      <c r="H902" s="83">
        <v>156096</v>
      </c>
      <c r="I902" s="79">
        <f t="shared" si="35"/>
        <v>0</v>
      </c>
      <c r="J902" s="82">
        <v>28.153880000000001</v>
      </c>
      <c r="K902" s="64">
        <f t="shared" si="36"/>
        <v>0</v>
      </c>
      <c r="N902" s="64"/>
      <c r="P902" s="81"/>
      <c r="Q902" s="78"/>
      <c r="R902" s="79" t="s">
        <v>2947</v>
      </c>
    </row>
    <row r="903" spans="1:18" x14ac:dyDescent="0.25">
      <c r="A903" s="79">
        <v>2022</v>
      </c>
      <c r="B903" s="79" t="s">
        <v>1765</v>
      </c>
      <c r="C903" s="79">
        <v>290153</v>
      </c>
      <c r="D903">
        <v>290154</v>
      </c>
      <c r="E903" s="83">
        <v>0</v>
      </c>
      <c r="F903" s="83">
        <v>0</v>
      </c>
      <c r="G903" s="83">
        <v>0</v>
      </c>
      <c r="H903" s="83">
        <v>0</v>
      </c>
      <c r="I903" s="79">
        <f t="shared" si="35"/>
        <v>0</v>
      </c>
      <c r="J903" s="82">
        <v>21.439800000000002</v>
      </c>
      <c r="K903" s="64">
        <f t="shared" si="36"/>
        <v>0</v>
      </c>
      <c r="N903" s="64"/>
      <c r="P903" s="81"/>
      <c r="Q903" s="78"/>
      <c r="R903" s="79" t="s">
        <v>2947</v>
      </c>
    </row>
    <row r="904" spans="1:18" x14ac:dyDescent="0.25">
      <c r="A904" s="79">
        <v>2022</v>
      </c>
      <c r="B904" s="79" t="s">
        <v>1765</v>
      </c>
      <c r="C904" s="79">
        <v>290155</v>
      </c>
      <c r="D904">
        <v>290156</v>
      </c>
      <c r="E904" s="83">
        <v>12254</v>
      </c>
      <c r="F904" s="83">
        <v>0</v>
      </c>
      <c r="G904" s="83">
        <v>12254</v>
      </c>
      <c r="H904" s="83">
        <v>0</v>
      </c>
      <c r="I904" s="79">
        <f t="shared" si="35"/>
        <v>0</v>
      </c>
      <c r="J904" s="82">
        <v>27.269919999999999</v>
      </c>
      <c r="K904" s="64">
        <f t="shared" si="36"/>
        <v>0</v>
      </c>
      <c r="N904" s="64"/>
      <c r="P904" s="81"/>
      <c r="Q904" s="78"/>
      <c r="R904" s="79" t="s">
        <v>2947</v>
      </c>
    </row>
    <row r="905" spans="1:18" x14ac:dyDescent="0.25">
      <c r="A905" s="79">
        <v>2022</v>
      </c>
      <c r="B905" s="79" t="s">
        <v>1765</v>
      </c>
      <c r="C905" s="79">
        <v>290157</v>
      </c>
      <c r="D905">
        <v>290158</v>
      </c>
      <c r="E905" s="83">
        <v>0</v>
      </c>
      <c r="F905" s="83">
        <v>0</v>
      </c>
      <c r="G905" s="83">
        <v>0</v>
      </c>
      <c r="H905" s="83">
        <v>0</v>
      </c>
      <c r="I905" s="79">
        <f t="shared" si="35"/>
        <v>0</v>
      </c>
      <c r="J905" s="82">
        <v>20.55584</v>
      </c>
      <c r="K905" s="64">
        <f t="shared" si="36"/>
        <v>0</v>
      </c>
      <c r="N905" s="64"/>
      <c r="P905" s="81"/>
      <c r="Q905" s="78"/>
      <c r="R905" s="79" t="s">
        <v>2947</v>
      </c>
    </row>
    <row r="906" spans="1:18" x14ac:dyDescent="0.25">
      <c r="A906" s="79">
        <v>2022</v>
      </c>
      <c r="B906" s="79" t="s">
        <v>1765</v>
      </c>
      <c r="C906" s="79">
        <v>290159</v>
      </c>
      <c r="D906">
        <v>290160</v>
      </c>
      <c r="E906" s="83">
        <v>63044</v>
      </c>
      <c r="F906" s="83">
        <v>0</v>
      </c>
      <c r="G906" s="83">
        <v>63044</v>
      </c>
      <c r="H906" s="83">
        <v>0</v>
      </c>
      <c r="I906" s="79">
        <f t="shared" si="35"/>
        <v>0</v>
      </c>
      <c r="J906" s="82">
        <v>28.153880000000001</v>
      </c>
      <c r="K906" s="64">
        <f t="shared" si="36"/>
        <v>0</v>
      </c>
      <c r="N906" s="64"/>
      <c r="P906" s="81"/>
      <c r="Q906" s="78"/>
      <c r="R906" s="79" t="s">
        <v>2947</v>
      </c>
    </row>
    <row r="907" spans="1:18" x14ac:dyDescent="0.25">
      <c r="A907" s="79">
        <v>2022</v>
      </c>
      <c r="B907" s="79" t="s">
        <v>1765</v>
      </c>
      <c r="C907" s="79">
        <v>290163</v>
      </c>
      <c r="D907">
        <v>290164</v>
      </c>
      <c r="E907" s="83">
        <v>0</v>
      </c>
      <c r="F907" s="83">
        <v>0</v>
      </c>
      <c r="G907" s="83">
        <v>0</v>
      </c>
      <c r="H907" s="83">
        <v>0</v>
      </c>
      <c r="I907" s="79">
        <f t="shared" si="35"/>
        <v>0</v>
      </c>
      <c r="J907" s="82">
        <v>20.55584</v>
      </c>
      <c r="K907" s="64">
        <f t="shared" si="36"/>
        <v>0</v>
      </c>
      <c r="N907" s="64"/>
      <c r="P907" s="81"/>
      <c r="Q907" s="78"/>
      <c r="R907" s="79" t="s">
        <v>2947</v>
      </c>
    </row>
    <row r="908" spans="1:18" x14ac:dyDescent="0.25">
      <c r="A908" s="79">
        <v>2022</v>
      </c>
      <c r="B908" s="79" t="s">
        <v>1765</v>
      </c>
      <c r="C908" s="79">
        <v>290181</v>
      </c>
      <c r="D908">
        <v>290182</v>
      </c>
      <c r="E908" s="83">
        <v>102768</v>
      </c>
      <c r="F908" s="83">
        <v>18856</v>
      </c>
      <c r="G908" s="83">
        <v>102768</v>
      </c>
      <c r="H908" s="83">
        <v>18856</v>
      </c>
      <c r="I908" s="79">
        <f t="shared" si="35"/>
        <v>0</v>
      </c>
      <c r="J908" s="82">
        <v>28.153880000000001</v>
      </c>
      <c r="K908" s="64">
        <f t="shared" si="36"/>
        <v>0</v>
      </c>
      <c r="N908" s="64"/>
      <c r="P908" s="81"/>
      <c r="Q908" s="78"/>
      <c r="R908" s="79" t="s">
        <v>2947</v>
      </c>
    </row>
    <row r="909" spans="1:18" x14ac:dyDescent="0.25">
      <c r="A909" s="79">
        <v>2022</v>
      </c>
      <c r="B909" s="79" t="s">
        <v>1765</v>
      </c>
      <c r="C909" s="79">
        <v>290197</v>
      </c>
      <c r="D909">
        <v>290198</v>
      </c>
      <c r="E909" s="83">
        <v>219707</v>
      </c>
      <c r="F909" s="83">
        <v>0</v>
      </c>
      <c r="G909" s="83">
        <v>219707</v>
      </c>
      <c r="H909" s="83">
        <v>0</v>
      </c>
      <c r="I909" s="79">
        <f t="shared" si="35"/>
        <v>0</v>
      </c>
      <c r="J909" s="82">
        <v>28.153880000000001</v>
      </c>
      <c r="K909" s="64">
        <f t="shared" si="36"/>
        <v>0</v>
      </c>
      <c r="N909" s="64"/>
      <c r="P909" s="81"/>
      <c r="Q909" s="78"/>
      <c r="R909" s="79" t="s">
        <v>2947</v>
      </c>
    </row>
    <row r="910" spans="1:18" x14ac:dyDescent="0.25">
      <c r="A910" s="79">
        <v>2022</v>
      </c>
      <c r="B910" s="79" t="s">
        <v>1765</v>
      </c>
      <c r="C910" s="79">
        <v>290199</v>
      </c>
      <c r="D910">
        <v>290200</v>
      </c>
      <c r="E910" s="83">
        <v>0</v>
      </c>
      <c r="F910" s="83">
        <v>0</v>
      </c>
      <c r="G910" s="83">
        <v>0</v>
      </c>
      <c r="H910" s="83">
        <v>0</v>
      </c>
      <c r="I910" s="79">
        <f t="shared" si="35"/>
        <v>0</v>
      </c>
      <c r="J910" s="82">
        <v>21.439800000000002</v>
      </c>
      <c r="K910" s="64">
        <f t="shared" si="36"/>
        <v>0</v>
      </c>
      <c r="N910" s="64"/>
      <c r="P910" s="81"/>
      <c r="Q910" s="78"/>
      <c r="R910" s="79" t="s">
        <v>2947</v>
      </c>
    </row>
    <row r="911" spans="1:18" x14ac:dyDescent="0.25">
      <c r="A911" s="79">
        <v>2022</v>
      </c>
      <c r="B911" s="79" t="s">
        <v>1765</v>
      </c>
      <c r="C911" s="79">
        <v>290221</v>
      </c>
      <c r="D911">
        <v>290222</v>
      </c>
      <c r="E911" s="83">
        <v>0</v>
      </c>
      <c r="F911" s="83">
        <v>0</v>
      </c>
      <c r="G911" s="83">
        <v>0</v>
      </c>
      <c r="H911" s="83">
        <v>0</v>
      </c>
      <c r="I911" s="79">
        <f t="shared" si="35"/>
        <v>0</v>
      </c>
      <c r="J911" s="82">
        <v>28.153880000000001</v>
      </c>
      <c r="K911" s="64">
        <f t="shared" si="36"/>
        <v>0</v>
      </c>
      <c r="N911" s="64"/>
      <c r="P911" s="81"/>
      <c r="Q911" s="78"/>
      <c r="R911" s="79" t="s">
        <v>2947</v>
      </c>
    </row>
    <row r="912" spans="1:18" x14ac:dyDescent="0.25">
      <c r="A912" s="79">
        <v>2022</v>
      </c>
      <c r="B912" s="79" t="s">
        <v>1765</v>
      </c>
      <c r="C912" s="79">
        <v>290229</v>
      </c>
      <c r="D912">
        <v>290230</v>
      </c>
      <c r="E912" s="83">
        <v>0</v>
      </c>
      <c r="F912" s="83">
        <v>0</v>
      </c>
      <c r="G912" s="83">
        <v>0</v>
      </c>
      <c r="H912" s="83">
        <v>0</v>
      </c>
      <c r="I912" s="79">
        <f t="shared" si="35"/>
        <v>0</v>
      </c>
      <c r="J912" s="82">
        <v>28.153880000000001</v>
      </c>
      <c r="K912" s="64">
        <f t="shared" si="36"/>
        <v>0</v>
      </c>
      <c r="N912" s="64"/>
      <c r="P912" s="81"/>
      <c r="Q912" s="78"/>
      <c r="R912" s="79" t="s">
        <v>2947</v>
      </c>
    </row>
    <row r="913" spans="1:18" x14ac:dyDescent="0.25">
      <c r="A913" s="79">
        <v>2022</v>
      </c>
      <c r="B913" s="79" t="s">
        <v>1765</v>
      </c>
      <c r="C913" s="79">
        <v>290255</v>
      </c>
      <c r="D913">
        <v>290256</v>
      </c>
      <c r="E913" s="83">
        <v>0</v>
      </c>
      <c r="F913" s="83">
        <v>0</v>
      </c>
      <c r="G913" s="83">
        <v>0</v>
      </c>
      <c r="H913" s="83">
        <v>0</v>
      </c>
      <c r="I913" s="79">
        <f t="shared" si="35"/>
        <v>0</v>
      </c>
      <c r="J913" s="82">
        <v>28.153880000000001</v>
      </c>
      <c r="K913" s="64">
        <f t="shared" si="36"/>
        <v>0</v>
      </c>
      <c r="N913" s="64"/>
      <c r="P913" s="81"/>
      <c r="Q913" s="78"/>
      <c r="R913" s="79" t="s">
        <v>2947</v>
      </c>
    </row>
    <row r="914" spans="1:18" x14ac:dyDescent="0.25">
      <c r="A914" s="79">
        <v>2022</v>
      </c>
      <c r="B914" s="79" t="s">
        <v>1765</v>
      </c>
      <c r="C914" s="79">
        <v>290263</v>
      </c>
      <c r="D914">
        <v>290264</v>
      </c>
      <c r="E914" s="83">
        <v>0</v>
      </c>
      <c r="F914" s="83">
        <v>0</v>
      </c>
      <c r="G914" s="83">
        <v>0</v>
      </c>
      <c r="H914" s="83">
        <v>0</v>
      </c>
      <c r="I914" s="79">
        <f t="shared" si="35"/>
        <v>0</v>
      </c>
      <c r="J914" s="82">
        <v>21.439800000000002</v>
      </c>
      <c r="K914" s="64">
        <f t="shared" si="36"/>
        <v>0</v>
      </c>
      <c r="N914" s="64"/>
      <c r="P914" s="81"/>
      <c r="Q914" s="78"/>
      <c r="R914" s="79" t="s">
        <v>2947</v>
      </c>
    </row>
    <row r="915" spans="1:18" x14ac:dyDescent="0.25">
      <c r="A915" s="79">
        <v>2022</v>
      </c>
      <c r="B915" s="79" t="s">
        <v>1765</v>
      </c>
      <c r="C915" s="79">
        <v>290269</v>
      </c>
      <c r="D915">
        <v>290270</v>
      </c>
      <c r="E915" s="83">
        <v>0</v>
      </c>
      <c r="F915" s="83">
        <v>0</v>
      </c>
      <c r="G915" s="83">
        <v>0</v>
      </c>
      <c r="H915" s="83">
        <v>0</v>
      </c>
      <c r="I915" s="79">
        <f t="shared" si="35"/>
        <v>0</v>
      </c>
      <c r="J915" s="82">
        <v>0</v>
      </c>
      <c r="K915" s="64">
        <f t="shared" si="36"/>
        <v>0</v>
      </c>
      <c r="N915" s="64"/>
      <c r="P915" s="81"/>
      <c r="Q915" s="78"/>
      <c r="R915" s="79" t="s">
        <v>2947</v>
      </c>
    </row>
    <row r="916" spans="1:18" x14ac:dyDescent="0.25">
      <c r="A916" s="79">
        <v>2022</v>
      </c>
      <c r="B916" s="79" t="s">
        <v>1499</v>
      </c>
      <c r="C916" s="79">
        <v>300065</v>
      </c>
      <c r="D916">
        <v>300066</v>
      </c>
      <c r="E916" s="83">
        <v>0</v>
      </c>
      <c r="F916" s="83">
        <v>0</v>
      </c>
      <c r="G916" s="83">
        <v>0</v>
      </c>
      <c r="H916" s="83">
        <v>0</v>
      </c>
      <c r="I916" s="79">
        <f t="shared" si="35"/>
        <v>0</v>
      </c>
      <c r="J916" s="82">
        <v>15.64645</v>
      </c>
      <c r="K916" s="64">
        <f t="shared" si="36"/>
        <v>0</v>
      </c>
      <c r="N916" s="64"/>
      <c r="P916" s="81"/>
      <c r="Q916" s="78"/>
      <c r="R916" s="79" t="s">
        <v>2947</v>
      </c>
    </row>
    <row r="917" spans="1:18" x14ac:dyDescent="0.25">
      <c r="A917" s="79">
        <v>2022</v>
      </c>
      <c r="B917" s="79" t="s">
        <v>1499</v>
      </c>
      <c r="C917" s="79">
        <v>300067</v>
      </c>
      <c r="D917">
        <v>300068</v>
      </c>
      <c r="E917" s="83">
        <v>14382143</v>
      </c>
      <c r="F917" s="83">
        <v>0</v>
      </c>
      <c r="G917" s="83">
        <v>14382143</v>
      </c>
      <c r="H917" s="83">
        <v>0</v>
      </c>
      <c r="I917" s="79">
        <f t="shared" si="35"/>
        <v>0</v>
      </c>
      <c r="J917" s="82">
        <v>15.64645</v>
      </c>
      <c r="K917" s="64">
        <f t="shared" si="36"/>
        <v>0</v>
      </c>
      <c r="N917" s="64"/>
      <c r="P917" s="81"/>
      <c r="Q917" s="78"/>
      <c r="R917" s="79" t="s">
        <v>2947</v>
      </c>
    </row>
    <row r="918" spans="1:18" x14ac:dyDescent="0.25">
      <c r="A918" s="79">
        <v>2022</v>
      </c>
      <c r="B918" s="79" t="s">
        <v>1499</v>
      </c>
      <c r="C918" s="79">
        <v>300141</v>
      </c>
      <c r="D918">
        <v>300142</v>
      </c>
      <c r="E918" s="83">
        <v>4287504</v>
      </c>
      <c r="F918" s="83">
        <v>0</v>
      </c>
      <c r="G918" s="83">
        <v>4287504</v>
      </c>
      <c r="H918" s="83">
        <v>0</v>
      </c>
      <c r="I918" s="79">
        <f t="shared" si="35"/>
        <v>0</v>
      </c>
      <c r="J918" s="82">
        <v>15.64645</v>
      </c>
      <c r="K918" s="64">
        <f t="shared" si="36"/>
        <v>0</v>
      </c>
      <c r="N918" s="64"/>
      <c r="P918" s="81"/>
      <c r="Q918" s="78"/>
      <c r="R918" s="79" t="s">
        <v>2947</v>
      </c>
    </row>
    <row r="919" spans="1:18" x14ac:dyDescent="0.25">
      <c r="A919" s="79">
        <v>2022</v>
      </c>
      <c r="B919" s="79" t="s">
        <v>1443</v>
      </c>
      <c r="C919" s="79">
        <v>300071</v>
      </c>
      <c r="D919">
        <v>300072</v>
      </c>
      <c r="E919" s="83">
        <v>0</v>
      </c>
      <c r="F919" s="83">
        <v>0</v>
      </c>
      <c r="G919" s="83">
        <v>0</v>
      </c>
      <c r="H919" s="83">
        <v>0</v>
      </c>
      <c r="I919" s="79">
        <f t="shared" si="35"/>
        <v>0</v>
      </c>
      <c r="J919" s="82">
        <v>14.57954</v>
      </c>
      <c r="K919" s="64">
        <f t="shared" si="36"/>
        <v>0</v>
      </c>
      <c r="N919" s="64"/>
      <c r="P919" s="81"/>
      <c r="Q919" s="78"/>
      <c r="R919" s="79" t="s">
        <v>2947</v>
      </c>
    </row>
    <row r="920" spans="1:18" x14ac:dyDescent="0.25">
      <c r="A920" s="79">
        <v>2022</v>
      </c>
      <c r="B920" s="79" t="s">
        <v>1443</v>
      </c>
      <c r="C920" s="79">
        <v>300079</v>
      </c>
      <c r="D920">
        <v>300080</v>
      </c>
      <c r="E920" s="83">
        <v>0</v>
      </c>
      <c r="F920" s="83">
        <v>0</v>
      </c>
      <c r="G920" s="83">
        <v>0</v>
      </c>
      <c r="H920" s="83">
        <v>0</v>
      </c>
      <c r="I920" s="79">
        <f t="shared" si="35"/>
        <v>0</v>
      </c>
      <c r="J920" s="82">
        <v>21.408200000000001</v>
      </c>
      <c r="K920" s="64">
        <f t="shared" si="36"/>
        <v>0</v>
      </c>
      <c r="N920" s="64"/>
      <c r="P920" s="81"/>
      <c r="Q920" s="78"/>
      <c r="R920" s="79" t="s">
        <v>2947</v>
      </c>
    </row>
    <row r="921" spans="1:18" x14ac:dyDescent="0.25">
      <c r="A921" s="79">
        <v>2022</v>
      </c>
      <c r="B921" s="79" t="s">
        <v>1443</v>
      </c>
      <c r="C921" s="79">
        <v>300174</v>
      </c>
      <c r="D921">
        <v>300175</v>
      </c>
      <c r="E921" s="83">
        <v>0</v>
      </c>
      <c r="F921" s="83">
        <v>0</v>
      </c>
      <c r="G921" s="83">
        <v>0</v>
      </c>
      <c r="H921" s="83">
        <v>0</v>
      </c>
      <c r="I921" s="79">
        <f t="shared" si="35"/>
        <v>0</v>
      </c>
      <c r="J921" s="82">
        <v>21.408200000000001</v>
      </c>
      <c r="K921" s="64">
        <f t="shared" si="36"/>
        <v>0</v>
      </c>
      <c r="N921" s="64"/>
      <c r="P921" s="81"/>
      <c r="Q921" s="78"/>
      <c r="R921" s="79" t="s">
        <v>2947</v>
      </c>
    </row>
    <row r="922" spans="1:18" x14ac:dyDescent="0.25">
      <c r="A922" s="79">
        <v>2022</v>
      </c>
      <c r="B922" s="79" t="s">
        <v>1721</v>
      </c>
      <c r="C922" s="79">
        <v>300073</v>
      </c>
      <c r="D922">
        <v>300074</v>
      </c>
      <c r="E922" s="83">
        <v>0</v>
      </c>
      <c r="F922" s="83">
        <v>0</v>
      </c>
      <c r="G922" s="83">
        <v>0</v>
      </c>
      <c r="H922" s="83">
        <v>0</v>
      </c>
      <c r="I922" s="79">
        <f t="shared" si="35"/>
        <v>0</v>
      </c>
      <c r="J922" s="82">
        <v>14.17117</v>
      </c>
      <c r="K922" s="64">
        <f t="shared" si="36"/>
        <v>0</v>
      </c>
      <c r="N922" s="64"/>
      <c r="P922" s="81"/>
      <c r="Q922" s="78"/>
      <c r="R922" s="79" t="s">
        <v>2947</v>
      </c>
    </row>
    <row r="923" spans="1:18" x14ac:dyDescent="0.25">
      <c r="A923" s="79">
        <v>2022</v>
      </c>
      <c r="B923" s="79" t="s">
        <v>1721</v>
      </c>
      <c r="C923" s="79">
        <v>300083</v>
      </c>
      <c r="D923">
        <v>300084</v>
      </c>
      <c r="E923" s="83">
        <v>12617904</v>
      </c>
      <c r="F923" s="83">
        <v>2063636</v>
      </c>
      <c r="G923" s="83">
        <v>12617904</v>
      </c>
      <c r="H923" s="83">
        <v>2063636</v>
      </c>
      <c r="I923" s="79">
        <f t="shared" si="35"/>
        <v>0</v>
      </c>
      <c r="J923" s="82">
        <v>22.436340000000001</v>
      </c>
      <c r="K923" s="64">
        <f t="shared" si="36"/>
        <v>0</v>
      </c>
      <c r="N923" s="64"/>
      <c r="P923" s="81"/>
      <c r="Q923" s="78"/>
      <c r="R923" s="79" t="s">
        <v>2947</v>
      </c>
    </row>
    <row r="924" spans="1:18" x14ac:dyDescent="0.25">
      <c r="A924" s="79">
        <v>2022</v>
      </c>
      <c r="B924" s="79" t="s">
        <v>1721</v>
      </c>
      <c r="C924" s="79">
        <v>300121</v>
      </c>
      <c r="D924">
        <v>300122</v>
      </c>
      <c r="E924" s="83">
        <v>0</v>
      </c>
      <c r="F924" s="83">
        <v>0</v>
      </c>
      <c r="G924" s="83">
        <v>0</v>
      </c>
      <c r="H924" s="83">
        <v>0</v>
      </c>
      <c r="I924" s="79">
        <f t="shared" si="35"/>
        <v>0</v>
      </c>
      <c r="J924" s="82">
        <v>22.436340000000001</v>
      </c>
      <c r="K924" s="64">
        <f t="shared" si="36"/>
        <v>0</v>
      </c>
      <c r="N924" s="64"/>
      <c r="P924" s="81"/>
      <c r="Q924" s="78"/>
      <c r="R924" s="79" t="s">
        <v>2947</v>
      </c>
    </row>
    <row r="925" spans="1:18" x14ac:dyDescent="0.25">
      <c r="A925" s="79">
        <v>2022</v>
      </c>
      <c r="B925" s="79" t="s">
        <v>1721</v>
      </c>
      <c r="C925" s="79">
        <v>300123</v>
      </c>
      <c r="D925">
        <v>300124</v>
      </c>
      <c r="E925" s="83">
        <v>0</v>
      </c>
      <c r="F925" s="83">
        <v>0</v>
      </c>
      <c r="G925" s="83">
        <v>0</v>
      </c>
      <c r="H925" s="83">
        <v>0</v>
      </c>
      <c r="I925" s="79">
        <f t="shared" si="35"/>
        <v>0</v>
      </c>
      <c r="J925" s="82">
        <v>22.436340000000001</v>
      </c>
      <c r="K925" s="64">
        <f t="shared" si="36"/>
        <v>0</v>
      </c>
      <c r="N925" s="64"/>
      <c r="P925" s="81"/>
      <c r="Q925" s="78"/>
      <c r="R925" s="79" t="s">
        <v>2947</v>
      </c>
    </row>
    <row r="926" spans="1:18" x14ac:dyDescent="0.25">
      <c r="A926" s="79">
        <v>2022</v>
      </c>
      <c r="B926" s="79" t="s">
        <v>1721</v>
      </c>
      <c r="C926" s="79">
        <v>300125</v>
      </c>
      <c r="D926">
        <v>300126</v>
      </c>
      <c r="E926" s="83">
        <v>0</v>
      </c>
      <c r="F926" s="83">
        <v>0</v>
      </c>
      <c r="G926" s="83">
        <v>0</v>
      </c>
      <c r="H926" s="83">
        <v>0</v>
      </c>
      <c r="I926" s="79">
        <f t="shared" si="35"/>
        <v>0</v>
      </c>
      <c r="J926" s="82">
        <v>22.436340000000001</v>
      </c>
      <c r="K926" s="64">
        <f t="shared" si="36"/>
        <v>0</v>
      </c>
      <c r="N926" s="64"/>
      <c r="P926" s="81"/>
      <c r="Q926" s="78"/>
      <c r="R926" s="79" t="s">
        <v>2947</v>
      </c>
    </row>
    <row r="927" spans="1:18" x14ac:dyDescent="0.25">
      <c r="A927" s="79">
        <v>2022</v>
      </c>
      <c r="B927" s="79" t="s">
        <v>1721</v>
      </c>
      <c r="C927" s="79">
        <v>300139</v>
      </c>
      <c r="D927">
        <v>300140</v>
      </c>
      <c r="E927" s="83">
        <v>0</v>
      </c>
      <c r="F927" s="83">
        <v>0</v>
      </c>
      <c r="G927" s="83">
        <v>0</v>
      </c>
      <c r="H927" s="83">
        <v>0</v>
      </c>
      <c r="I927" s="79">
        <f t="shared" si="35"/>
        <v>0</v>
      </c>
      <c r="J927" s="82">
        <v>22.436340000000001</v>
      </c>
      <c r="K927" s="64">
        <f t="shared" si="36"/>
        <v>0</v>
      </c>
      <c r="N927" s="64"/>
      <c r="P927" s="81"/>
      <c r="Q927" s="78"/>
      <c r="R927" s="79" t="s">
        <v>2947</v>
      </c>
    </row>
    <row r="928" spans="1:18" x14ac:dyDescent="0.25">
      <c r="A928" s="79">
        <v>2022</v>
      </c>
      <c r="B928" s="79" t="s">
        <v>1721</v>
      </c>
      <c r="C928" s="79">
        <v>300145</v>
      </c>
      <c r="D928">
        <v>300146</v>
      </c>
      <c r="E928" s="83">
        <v>0</v>
      </c>
      <c r="F928" s="83">
        <v>0</v>
      </c>
      <c r="G928" s="83">
        <v>0</v>
      </c>
      <c r="H928" s="83">
        <v>0</v>
      </c>
      <c r="I928" s="79">
        <f t="shared" si="35"/>
        <v>0</v>
      </c>
      <c r="J928" s="82">
        <v>22.436340000000001</v>
      </c>
      <c r="K928" s="64">
        <f t="shared" si="36"/>
        <v>0</v>
      </c>
      <c r="N928" s="64"/>
      <c r="P928" s="81"/>
      <c r="Q928" s="78"/>
      <c r="R928" s="79" t="s">
        <v>2947</v>
      </c>
    </row>
    <row r="929" spans="1:18" x14ac:dyDescent="0.25">
      <c r="A929" s="79">
        <v>2022</v>
      </c>
      <c r="B929" s="79" t="s">
        <v>1721</v>
      </c>
      <c r="C929" s="79">
        <v>300147</v>
      </c>
      <c r="D929">
        <v>300148</v>
      </c>
      <c r="E929" s="83">
        <v>0</v>
      </c>
      <c r="F929" s="83">
        <v>0</v>
      </c>
      <c r="G929" s="83">
        <v>0</v>
      </c>
      <c r="H929" s="83">
        <v>0</v>
      </c>
      <c r="I929" s="79">
        <f t="shared" si="35"/>
        <v>0</v>
      </c>
      <c r="J929" s="82">
        <v>22.436340000000001</v>
      </c>
      <c r="K929" s="64">
        <f t="shared" si="36"/>
        <v>0</v>
      </c>
      <c r="N929" s="64"/>
      <c r="P929" s="81"/>
      <c r="Q929" s="78"/>
      <c r="R929" s="79" t="s">
        <v>2947</v>
      </c>
    </row>
    <row r="930" spans="1:18" x14ac:dyDescent="0.25">
      <c r="A930" s="79">
        <v>2022</v>
      </c>
      <c r="B930" s="79" t="s">
        <v>1721</v>
      </c>
      <c r="C930" s="79">
        <v>300149</v>
      </c>
      <c r="D930">
        <v>300150</v>
      </c>
      <c r="E930" s="83">
        <v>0</v>
      </c>
      <c r="F930" s="83">
        <v>0</v>
      </c>
      <c r="G930" s="83">
        <v>0</v>
      </c>
      <c r="H930" s="83">
        <v>0</v>
      </c>
      <c r="I930" s="79">
        <f t="shared" si="35"/>
        <v>0</v>
      </c>
      <c r="J930" s="82">
        <v>22.436340000000001</v>
      </c>
      <c r="K930" s="64">
        <f t="shared" si="36"/>
        <v>0</v>
      </c>
      <c r="N930" s="64"/>
      <c r="P930" s="81"/>
      <c r="Q930" s="78"/>
      <c r="R930" s="79" t="s">
        <v>2947</v>
      </c>
    </row>
    <row r="931" spans="1:18" x14ac:dyDescent="0.25">
      <c r="A931" s="79">
        <v>2022</v>
      </c>
      <c r="B931" s="79" t="s">
        <v>1721</v>
      </c>
      <c r="C931" s="79">
        <v>300151</v>
      </c>
      <c r="D931">
        <v>300152</v>
      </c>
      <c r="E931" s="83">
        <v>0</v>
      </c>
      <c r="F931" s="83">
        <v>0</v>
      </c>
      <c r="G931" s="83">
        <v>0</v>
      </c>
      <c r="H931" s="83">
        <v>0</v>
      </c>
      <c r="I931" s="79">
        <f t="shared" si="35"/>
        <v>0</v>
      </c>
      <c r="J931" s="82">
        <v>22.436340000000001</v>
      </c>
      <c r="K931" s="64">
        <f t="shared" si="36"/>
        <v>0</v>
      </c>
      <c r="N931" s="64"/>
      <c r="P931" s="81"/>
      <c r="Q931" s="78"/>
      <c r="R931" s="79" t="s">
        <v>2947</v>
      </c>
    </row>
    <row r="932" spans="1:18" x14ac:dyDescent="0.25">
      <c r="A932" s="79">
        <v>2022</v>
      </c>
      <c r="B932" s="79" t="s">
        <v>1721</v>
      </c>
      <c r="C932" s="79">
        <v>300153</v>
      </c>
      <c r="D932">
        <v>300154</v>
      </c>
      <c r="E932" s="83">
        <v>0</v>
      </c>
      <c r="F932" s="83">
        <v>0</v>
      </c>
      <c r="G932" s="83">
        <v>0</v>
      </c>
      <c r="H932" s="83">
        <v>0</v>
      </c>
      <c r="I932" s="79">
        <f t="shared" si="35"/>
        <v>0</v>
      </c>
      <c r="J932" s="82">
        <v>22.436340000000001</v>
      </c>
      <c r="K932" s="64">
        <f t="shared" si="36"/>
        <v>0</v>
      </c>
      <c r="N932" s="64"/>
      <c r="P932" s="81"/>
      <c r="Q932" s="78"/>
      <c r="R932" s="79" t="s">
        <v>2947</v>
      </c>
    </row>
    <row r="933" spans="1:18" x14ac:dyDescent="0.25">
      <c r="A933" s="79">
        <v>2022</v>
      </c>
      <c r="B933" s="79" t="s">
        <v>1721</v>
      </c>
      <c r="C933" s="79">
        <v>300158</v>
      </c>
      <c r="D933">
        <v>300159</v>
      </c>
      <c r="E933" s="83">
        <v>2855800</v>
      </c>
      <c r="F933" s="83">
        <v>0</v>
      </c>
      <c r="G933" s="83">
        <v>2855800</v>
      </c>
      <c r="H933" s="83">
        <v>0</v>
      </c>
      <c r="I933" s="79">
        <f t="shared" si="35"/>
        <v>0</v>
      </c>
      <c r="J933" s="82">
        <v>22.436340000000001</v>
      </c>
      <c r="K933" s="64">
        <f t="shared" si="36"/>
        <v>0</v>
      </c>
      <c r="N933" s="64"/>
      <c r="P933" s="81"/>
      <c r="Q933" s="78"/>
      <c r="R933" s="79" t="s">
        <v>2947</v>
      </c>
    </row>
    <row r="934" spans="1:18" x14ac:dyDescent="0.25">
      <c r="A934" s="79">
        <v>2022</v>
      </c>
      <c r="B934" s="79" t="s">
        <v>1721</v>
      </c>
      <c r="C934" s="79">
        <v>300160</v>
      </c>
      <c r="D934">
        <v>300161</v>
      </c>
      <c r="E934" s="83">
        <v>0</v>
      </c>
      <c r="F934" s="83">
        <v>0</v>
      </c>
      <c r="G934" s="83">
        <v>0</v>
      </c>
      <c r="H934" s="83">
        <v>0</v>
      </c>
      <c r="I934" s="79">
        <f t="shared" si="35"/>
        <v>0</v>
      </c>
      <c r="J934" s="82">
        <v>22.436340000000001</v>
      </c>
      <c r="K934" s="64">
        <f t="shared" si="36"/>
        <v>0</v>
      </c>
      <c r="N934" s="64"/>
      <c r="P934" s="81"/>
      <c r="Q934" s="78"/>
      <c r="R934" s="79" t="s">
        <v>2947</v>
      </c>
    </row>
    <row r="935" spans="1:18" x14ac:dyDescent="0.25">
      <c r="A935" s="79">
        <v>2022</v>
      </c>
      <c r="B935" s="79" t="s">
        <v>1721</v>
      </c>
      <c r="C935" s="79">
        <v>300162</v>
      </c>
      <c r="D935">
        <v>300163</v>
      </c>
      <c r="E935" s="83">
        <v>77603</v>
      </c>
      <c r="F935" s="83">
        <v>0</v>
      </c>
      <c r="G935" s="83">
        <v>77603</v>
      </c>
      <c r="H935" s="83">
        <v>0</v>
      </c>
      <c r="I935" s="79">
        <f t="shared" si="35"/>
        <v>0</v>
      </c>
      <c r="J935" s="82">
        <v>22.436340000000001</v>
      </c>
      <c r="K935" s="64">
        <f t="shared" si="36"/>
        <v>0</v>
      </c>
      <c r="N935" s="64"/>
      <c r="P935" s="81"/>
      <c r="Q935" s="78"/>
      <c r="R935" s="79" t="s">
        <v>2947</v>
      </c>
    </row>
    <row r="936" spans="1:18" x14ac:dyDescent="0.25">
      <c r="A936" s="79">
        <v>2022</v>
      </c>
      <c r="B936" s="79" t="s">
        <v>1721</v>
      </c>
      <c r="C936" s="79">
        <v>300164</v>
      </c>
      <c r="D936">
        <v>300165</v>
      </c>
      <c r="E936" s="83">
        <v>0</v>
      </c>
      <c r="F936" s="83">
        <v>0</v>
      </c>
      <c r="G936" s="83">
        <v>0</v>
      </c>
      <c r="H936" s="83">
        <v>0</v>
      </c>
      <c r="I936" s="79">
        <f t="shared" si="35"/>
        <v>0</v>
      </c>
      <c r="J936" s="82">
        <v>22.436340000000001</v>
      </c>
      <c r="K936" s="64">
        <f t="shared" si="36"/>
        <v>0</v>
      </c>
      <c r="N936" s="64"/>
      <c r="P936" s="81"/>
      <c r="Q936" s="78"/>
      <c r="R936" s="79" t="s">
        <v>2947</v>
      </c>
    </row>
    <row r="937" spans="1:18" x14ac:dyDescent="0.25">
      <c r="A937" s="79">
        <v>2022</v>
      </c>
      <c r="B937" s="79" t="s">
        <v>1721</v>
      </c>
      <c r="C937" s="79">
        <v>300166</v>
      </c>
      <c r="D937">
        <v>300167</v>
      </c>
      <c r="E937" s="83">
        <v>0</v>
      </c>
      <c r="F937" s="83">
        <v>0</v>
      </c>
      <c r="G937" s="83">
        <v>0</v>
      </c>
      <c r="H937" s="83">
        <v>0</v>
      </c>
      <c r="I937" s="79">
        <f t="shared" si="35"/>
        <v>0</v>
      </c>
      <c r="J937" s="82">
        <v>22.436340000000001</v>
      </c>
      <c r="K937" s="64">
        <f t="shared" si="36"/>
        <v>0</v>
      </c>
      <c r="N937" s="64"/>
      <c r="P937" s="81"/>
      <c r="Q937" s="78"/>
      <c r="R937" s="79" t="s">
        <v>2947</v>
      </c>
    </row>
    <row r="938" spans="1:18" x14ac:dyDescent="0.25">
      <c r="A938" s="79">
        <v>2022</v>
      </c>
      <c r="B938" s="79" t="s">
        <v>1721</v>
      </c>
      <c r="C938" s="79">
        <v>300170</v>
      </c>
      <c r="D938">
        <v>300171</v>
      </c>
      <c r="E938" s="83">
        <v>1500915</v>
      </c>
      <c r="F938" s="83">
        <v>0</v>
      </c>
      <c r="G938" s="83">
        <v>1500915</v>
      </c>
      <c r="H938" s="83">
        <v>0</v>
      </c>
      <c r="I938" s="79">
        <f t="shared" si="35"/>
        <v>0</v>
      </c>
      <c r="J938" s="82">
        <v>22.436340000000001</v>
      </c>
      <c r="K938" s="64">
        <f t="shared" si="36"/>
        <v>0</v>
      </c>
      <c r="N938" s="64"/>
      <c r="P938" s="81"/>
      <c r="Q938" s="78"/>
      <c r="R938" s="79" t="s">
        <v>2947</v>
      </c>
    </row>
    <row r="939" spans="1:18" x14ac:dyDescent="0.25">
      <c r="A939" s="79">
        <v>2022</v>
      </c>
      <c r="B939" s="79" t="s">
        <v>1721</v>
      </c>
      <c r="C939" s="79">
        <v>300172</v>
      </c>
      <c r="D939">
        <v>300173</v>
      </c>
      <c r="E939" s="83">
        <v>0</v>
      </c>
      <c r="F939" s="83">
        <v>1837378</v>
      </c>
      <c r="G939" s="83">
        <v>0</v>
      </c>
      <c r="H939" s="83">
        <v>1837378</v>
      </c>
      <c r="I939" s="79">
        <f t="shared" si="35"/>
        <v>0</v>
      </c>
      <c r="J939" s="82">
        <v>22.436340000000001</v>
      </c>
      <c r="K939" s="64">
        <f t="shared" si="36"/>
        <v>0</v>
      </c>
      <c r="N939" s="64"/>
      <c r="P939" s="81"/>
      <c r="Q939" s="78"/>
      <c r="R939" s="79" t="s">
        <v>2947</v>
      </c>
    </row>
    <row r="940" spans="1:18" x14ac:dyDescent="0.25">
      <c r="A940" s="79">
        <v>2022</v>
      </c>
      <c r="B940" s="79" t="s">
        <v>1721</v>
      </c>
      <c r="C940" s="79">
        <v>300186</v>
      </c>
      <c r="D940">
        <v>300187</v>
      </c>
      <c r="E940" s="83">
        <v>0</v>
      </c>
      <c r="F940" s="83">
        <v>0</v>
      </c>
      <c r="G940" s="83">
        <v>0</v>
      </c>
      <c r="H940" s="83">
        <v>0</v>
      </c>
      <c r="I940" s="79">
        <f t="shared" si="35"/>
        <v>0</v>
      </c>
      <c r="J940" s="82">
        <v>22.436340000000001</v>
      </c>
      <c r="K940" s="64">
        <f t="shared" si="36"/>
        <v>0</v>
      </c>
      <c r="N940" s="64"/>
      <c r="P940" s="81"/>
      <c r="Q940" s="78"/>
      <c r="R940" s="79" t="s">
        <v>2947</v>
      </c>
    </row>
    <row r="941" spans="1:18" x14ac:dyDescent="0.25">
      <c r="A941" s="79">
        <v>2022</v>
      </c>
      <c r="B941" s="79" t="s">
        <v>1721</v>
      </c>
      <c r="C941" s="79">
        <v>300195</v>
      </c>
      <c r="D941">
        <v>300196</v>
      </c>
      <c r="E941" s="83">
        <v>0</v>
      </c>
      <c r="F941" s="83">
        <v>0</v>
      </c>
      <c r="G941" s="83">
        <v>0</v>
      </c>
      <c r="H941" s="83">
        <v>0</v>
      </c>
      <c r="I941" s="79">
        <f t="shared" si="35"/>
        <v>0</v>
      </c>
      <c r="J941" s="82">
        <v>22.436340000000001</v>
      </c>
      <c r="K941" s="64">
        <f t="shared" si="36"/>
        <v>0</v>
      </c>
      <c r="N941" s="64"/>
      <c r="P941" s="81"/>
      <c r="Q941" s="78"/>
      <c r="R941" s="79" t="s">
        <v>2947</v>
      </c>
    </row>
    <row r="942" spans="1:18" x14ac:dyDescent="0.25">
      <c r="A942" s="79">
        <v>2022</v>
      </c>
      <c r="B942" s="79" t="s">
        <v>1309</v>
      </c>
      <c r="C942" s="79">
        <v>300085</v>
      </c>
      <c r="D942">
        <v>300086</v>
      </c>
      <c r="E942" s="83">
        <v>0</v>
      </c>
      <c r="F942" s="83">
        <v>0</v>
      </c>
      <c r="G942" s="83">
        <v>0</v>
      </c>
      <c r="H942" s="83">
        <v>0</v>
      </c>
      <c r="I942" s="79">
        <f t="shared" si="35"/>
        <v>0</v>
      </c>
      <c r="J942" s="82">
        <v>14.893039999999999</v>
      </c>
      <c r="K942" s="64">
        <f t="shared" si="36"/>
        <v>0</v>
      </c>
      <c r="N942" s="64"/>
      <c r="P942" s="81"/>
      <c r="Q942" s="78"/>
      <c r="R942" s="79" t="s">
        <v>2947</v>
      </c>
    </row>
    <row r="943" spans="1:18" x14ac:dyDescent="0.25">
      <c r="A943" s="79">
        <v>2022</v>
      </c>
      <c r="B943" s="79" t="s">
        <v>1805</v>
      </c>
      <c r="C943" s="79">
        <v>300075</v>
      </c>
      <c r="D943">
        <v>300076</v>
      </c>
      <c r="E943" s="83">
        <v>0</v>
      </c>
      <c r="F943" s="83">
        <v>0</v>
      </c>
      <c r="G943" s="83">
        <v>0</v>
      </c>
      <c r="H943" s="83">
        <v>0</v>
      </c>
      <c r="I943" s="79">
        <f t="shared" si="35"/>
        <v>0</v>
      </c>
      <c r="J943" s="82">
        <v>14.838179999999999</v>
      </c>
      <c r="K943" s="64">
        <f t="shared" si="36"/>
        <v>0</v>
      </c>
      <c r="N943" s="64"/>
      <c r="P943" s="81"/>
      <c r="Q943" s="78"/>
      <c r="R943" s="79" t="s">
        <v>2947</v>
      </c>
    </row>
    <row r="944" spans="1:18" x14ac:dyDescent="0.25">
      <c r="A944" s="79">
        <v>2022</v>
      </c>
      <c r="B944" s="79" t="s">
        <v>1805</v>
      </c>
      <c r="C944" s="79">
        <v>300087</v>
      </c>
      <c r="D944">
        <v>300088</v>
      </c>
      <c r="E944" s="83">
        <v>25442897</v>
      </c>
      <c r="F944" s="83">
        <v>6816957</v>
      </c>
      <c r="G944" s="83">
        <v>25442897</v>
      </c>
      <c r="H944" s="83">
        <v>6816957</v>
      </c>
      <c r="I944" s="79">
        <f t="shared" si="35"/>
        <v>0</v>
      </c>
      <c r="J944" s="82">
        <v>22.179400000000001</v>
      </c>
      <c r="K944" s="64">
        <f t="shared" si="36"/>
        <v>0</v>
      </c>
      <c r="N944" s="64"/>
      <c r="P944" s="81"/>
      <c r="Q944" s="78"/>
      <c r="R944" s="79" t="s">
        <v>2947</v>
      </c>
    </row>
    <row r="945" spans="1:18" x14ac:dyDescent="0.25">
      <c r="A945" s="79">
        <v>2022</v>
      </c>
      <c r="B945" s="79" t="s">
        <v>1805</v>
      </c>
      <c r="C945" s="79">
        <v>300109</v>
      </c>
      <c r="D945">
        <v>300110</v>
      </c>
      <c r="E945" s="83">
        <v>0</v>
      </c>
      <c r="F945" s="83">
        <v>0</v>
      </c>
      <c r="G945" s="83">
        <v>0</v>
      </c>
      <c r="H945" s="83">
        <v>0</v>
      </c>
      <c r="I945" s="79">
        <f t="shared" si="35"/>
        <v>0</v>
      </c>
      <c r="J945" s="82">
        <v>22.179400000000001</v>
      </c>
      <c r="K945" s="64">
        <f t="shared" si="36"/>
        <v>0</v>
      </c>
      <c r="N945" s="64"/>
      <c r="P945" s="81"/>
      <c r="Q945" s="78"/>
      <c r="R945" s="79" t="s">
        <v>2947</v>
      </c>
    </row>
    <row r="946" spans="1:18" x14ac:dyDescent="0.25">
      <c r="A946" s="79">
        <v>2022</v>
      </c>
      <c r="B946" s="79" t="s">
        <v>1805</v>
      </c>
      <c r="C946" s="79">
        <v>300113</v>
      </c>
      <c r="D946">
        <v>300114</v>
      </c>
      <c r="E946" s="83">
        <v>1670085</v>
      </c>
      <c r="F946" s="83">
        <v>0</v>
      </c>
      <c r="G946" s="83">
        <v>1670085</v>
      </c>
      <c r="H946" s="83">
        <v>0</v>
      </c>
      <c r="I946" s="79">
        <f t="shared" si="35"/>
        <v>0</v>
      </c>
      <c r="J946" s="82">
        <v>22.179400000000001</v>
      </c>
      <c r="K946" s="64">
        <f t="shared" si="36"/>
        <v>0</v>
      </c>
      <c r="N946" s="64"/>
      <c r="P946" s="81"/>
      <c r="Q946" s="78"/>
      <c r="R946" s="79" t="s">
        <v>2947</v>
      </c>
    </row>
    <row r="947" spans="1:18" x14ac:dyDescent="0.25">
      <c r="A947" s="79">
        <v>2022</v>
      </c>
      <c r="B947" s="79" t="s">
        <v>1805</v>
      </c>
      <c r="C947" s="79">
        <v>300115</v>
      </c>
      <c r="D947">
        <v>300116</v>
      </c>
      <c r="E947" s="83">
        <v>0</v>
      </c>
      <c r="F947" s="83">
        <v>0</v>
      </c>
      <c r="G947" s="83">
        <v>0</v>
      </c>
      <c r="H947" s="83">
        <v>0</v>
      </c>
      <c r="I947" s="79">
        <f t="shared" si="35"/>
        <v>0</v>
      </c>
      <c r="J947" s="82">
        <v>14.838179999999999</v>
      </c>
      <c r="K947" s="64">
        <f t="shared" si="36"/>
        <v>0</v>
      </c>
      <c r="N947" s="64"/>
      <c r="P947" s="81"/>
      <c r="Q947" s="78"/>
      <c r="R947" s="79" t="s">
        <v>2947</v>
      </c>
    </row>
    <row r="948" spans="1:18" x14ac:dyDescent="0.25">
      <c r="A948" s="79">
        <v>2022</v>
      </c>
      <c r="B948" s="79" t="s">
        <v>1805</v>
      </c>
      <c r="C948" s="79">
        <v>300117</v>
      </c>
      <c r="D948">
        <v>300118</v>
      </c>
      <c r="E948" s="83">
        <v>0</v>
      </c>
      <c r="F948" s="83">
        <v>0</v>
      </c>
      <c r="G948" s="83">
        <v>0</v>
      </c>
      <c r="H948" s="83">
        <v>0</v>
      </c>
      <c r="I948" s="79">
        <f t="shared" si="35"/>
        <v>0</v>
      </c>
      <c r="J948" s="82">
        <v>22.179400000000001</v>
      </c>
      <c r="K948" s="64">
        <f t="shared" si="36"/>
        <v>0</v>
      </c>
      <c r="N948" s="64"/>
      <c r="P948" s="81"/>
      <c r="Q948" s="78"/>
      <c r="R948" s="79" t="s">
        <v>2947</v>
      </c>
    </row>
    <row r="949" spans="1:18" x14ac:dyDescent="0.25">
      <c r="A949" s="79">
        <v>2022</v>
      </c>
      <c r="B949" s="79" t="s">
        <v>1805</v>
      </c>
      <c r="C949" s="79">
        <v>300119</v>
      </c>
      <c r="D949">
        <v>300120</v>
      </c>
      <c r="E949" s="83">
        <v>0</v>
      </c>
      <c r="F949" s="83">
        <v>0</v>
      </c>
      <c r="G949" s="83">
        <v>0</v>
      </c>
      <c r="H949" s="83">
        <v>0</v>
      </c>
      <c r="I949" s="79">
        <f t="shared" si="35"/>
        <v>0</v>
      </c>
      <c r="J949" s="82">
        <v>22.179400000000001</v>
      </c>
      <c r="K949" s="64">
        <f t="shared" si="36"/>
        <v>0</v>
      </c>
      <c r="N949" s="64"/>
      <c r="P949" s="81"/>
      <c r="Q949" s="78"/>
      <c r="R949" s="79" t="s">
        <v>2947</v>
      </c>
    </row>
    <row r="950" spans="1:18" x14ac:dyDescent="0.25">
      <c r="A950" s="79">
        <v>2022</v>
      </c>
      <c r="B950" s="79" t="s">
        <v>1805</v>
      </c>
      <c r="C950" s="79">
        <v>300143</v>
      </c>
      <c r="D950">
        <v>300144</v>
      </c>
      <c r="E950" s="83">
        <v>0</v>
      </c>
      <c r="F950" s="83">
        <v>0</v>
      </c>
      <c r="G950" s="83">
        <v>0</v>
      </c>
      <c r="H950" s="83">
        <v>0</v>
      </c>
      <c r="I950" s="79">
        <f t="shared" si="35"/>
        <v>0</v>
      </c>
      <c r="J950" s="82">
        <v>22.179400000000001</v>
      </c>
      <c r="K950" s="64">
        <f t="shared" si="36"/>
        <v>0</v>
      </c>
      <c r="N950" s="64"/>
      <c r="P950" s="81"/>
      <c r="Q950" s="78"/>
      <c r="R950" s="79" t="s">
        <v>2947</v>
      </c>
    </row>
    <row r="951" spans="1:18" x14ac:dyDescent="0.25">
      <c r="A951" s="79">
        <v>2022</v>
      </c>
      <c r="B951" s="79" t="s">
        <v>1805</v>
      </c>
      <c r="C951" s="79">
        <v>300156</v>
      </c>
      <c r="D951">
        <v>300157</v>
      </c>
      <c r="E951" s="83">
        <v>2371591</v>
      </c>
      <c r="F951" s="83">
        <v>0</v>
      </c>
      <c r="G951" s="83">
        <v>2371591</v>
      </c>
      <c r="H951" s="83">
        <v>0</v>
      </c>
      <c r="I951" s="79">
        <f t="shared" si="35"/>
        <v>0</v>
      </c>
      <c r="J951" s="82">
        <v>22.179400000000001</v>
      </c>
      <c r="K951" s="64">
        <f t="shared" si="36"/>
        <v>0</v>
      </c>
      <c r="N951" s="64"/>
      <c r="P951" s="81"/>
      <c r="Q951" s="78"/>
      <c r="R951" s="79" t="s">
        <v>2947</v>
      </c>
    </row>
    <row r="952" spans="1:18" x14ac:dyDescent="0.25">
      <c r="A952" s="79">
        <v>2022</v>
      </c>
      <c r="B952" s="79" t="s">
        <v>1805</v>
      </c>
      <c r="C952" s="79">
        <v>300176</v>
      </c>
      <c r="D952">
        <v>300177</v>
      </c>
      <c r="E952" s="83">
        <v>0</v>
      </c>
      <c r="F952" s="83">
        <v>0</v>
      </c>
      <c r="G952" s="83">
        <v>0</v>
      </c>
      <c r="H952" s="83">
        <v>0</v>
      </c>
      <c r="I952" s="79">
        <f t="shared" si="35"/>
        <v>0</v>
      </c>
      <c r="J952" s="82">
        <v>14.838179999999999</v>
      </c>
      <c r="K952" s="64">
        <f t="shared" si="36"/>
        <v>0</v>
      </c>
      <c r="N952" s="64"/>
      <c r="P952" s="81"/>
      <c r="Q952" s="78"/>
      <c r="R952" s="79" t="s">
        <v>2947</v>
      </c>
    </row>
    <row r="953" spans="1:18" x14ac:dyDescent="0.25">
      <c r="A953" s="79">
        <v>2022</v>
      </c>
      <c r="B953" s="79" t="s">
        <v>1805</v>
      </c>
      <c r="C953" s="79">
        <v>300178</v>
      </c>
      <c r="D953">
        <v>300179</v>
      </c>
      <c r="E953" s="83">
        <v>1818601</v>
      </c>
      <c r="F953" s="83">
        <v>0</v>
      </c>
      <c r="G953" s="83">
        <v>1818601</v>
      </c>
      <c r="H953" s="83">
        <v>0</v>
      </c>
      <c r="I953" s="79">
        <f t="shared" si="35"/>
        <v>0</v>
      </c>
      <c r="J953" s="82">
        <v>22.179400000000001</v>
      </c>
      <c r="K953" s="64">
        <f t="shared" si="36"/>
        <v>0</v>
      </c>
      <c r="N953" s="64"/>
      <c r="P953" s="81"/>
      <c r="Q953" s="78"/>
      <c r="R953" s="79" t="s">
        <v>2947</v>
      </c>
    </row>
    <row r="954" spans="1:18" x14ac:dyDescent="0.25">
      <c r="A954" s="79">
        <v>2022</v>
      </c>
      <c r="B954" s="79" t="s">
        <v>1805</v>
      </c>
      <c r="C954" s="79">
        <v>300180</v>
      </c>
      <c r="D954">
        <v>300181</v>
      </c>
      <c r="E954" s="83">
        <v>0</v>
      </c>
      <c r="F954" s="83">
        <v>0</v>
      </c>
      <c r="G954" s="83">
        <v>0</v>
      </c>
      <c r="H954" s="83">
        <v>0</v>
      </c>
      <c r="I954" s="79">
        <f t="shared" si="35"/>
        <v>0</v>
      </c>
      <c r="J954" s="82">
        <v>22.179400000000001</v>
      </c>
      <c r="K954" s="64">
        <f t="shared" si="36"/>
        <v>0</v>
      </c>
      <c r="N954" s="64"/>
      <c r="P954" s="81"/>
      <c r="Q954" s="78"/>
      <c r="R954" s="79" t="s">
        <v>2947</v>
      </c>
    </row>
    <row r="955" spans="1:18" x14ac:dyDescent="0.25">
      <c r="A955" s="79">
        <v>2022</v>
      </c>
      <c r="B955" s="79" t="s">
        <v>1805</v>
      </c>
      <c r="C955" s="79">
        <v>300182</v>
      </c>
      <c r="D955">
        <v>300183</v>
      </c>
      <c r="E955" s="83">
        <v>0</v>
      </c>
      <c r="F955" s="83">
        <v>0</v>
      </c>
      <c r="G955" s="83">
        <v>0</v>
      </c>
      <c r="H955" s="83">
        <v>0</v>
      </c>
      <c r="I955" s="79">
        <f t="shared" si="35"/>
        <v>0</v>
      </c>
      <c r="J955" s="82">
        <v>14.838179999999999</v>
      </c>
      <c r="K955" s="64">
        <f t="shared" si="36"/>
        <v>0</v>
      </c>
      <c r="N955" s="64"/>
      <c r="P955" s="81"/>
      <c r="Q955" s="78"/>
      <c r="R955" s="79" t="s">
        <v>2947</v>
      </c>
    </row>
    <row r="956" spans="1:18" x14ac:dyDescent="0.25">
      <c r="A956" s="79">
        <v>2022</v>
      </c>
      <c r="B956" s="79" t="s">
        <v>1805</v>
      </c>
      <c r="C956" s="79">
        <v>300184</v>
      </c>
      <c r="D956">
        <v>300185</v>
      </c>
      <c r="E956" s="83">
        <v>0</v>
      </c>
      <c r="F956" s="83">
        <v>0</v>
      </c>
      <c r="G956" s="83">
        <v>0</v>
      </c>
      <c r="H956" s="83">
        <v>0</v>
      </c>
      <c r="I956" s="79">
        <f t="shared" si="35"/>
        <v>0</v>
      </c>
      <c r="J956" s="82">
        <v>14.838179999999999</v>
      </c>
      <c r="K956" s="64">
        <f t="shared" si="36"/>
        <v>0</v>
      </c>
      <c r="N956" s="64"/>
      <c r="P956" s="81"/>
      <c r="Q956" s="78"/>
      <c r="R956" s="79" t="s">
        <v>2947</v>
      </c>
    </row>
    <row r="957" spans="1:18" x14ac:dyDescent="0.25">
      <c r="A957" s="79">
        <v>2022</v>
      </c>
      <c r="B957" s="79" t="s">
        <v>1805</v>
      </c>
      <c r="C957" s="79">
        <v>300189</v>
      </c>
      <c r="D957">
        <v>300190</v>
      </c>
      <c r="E957" s="83">
        <v>4154774</v>
      </c>
      <c r="F957" s="83">
        <v>0</v>
      </c>
      <c r="G957" s="83">
        <v>4154774</v>
      </c>
      <c r="H957" s="83">
        <v>0</v>
      </c>
      <c r="I957" s="79">
        <f t="shared" si="35"/>
        <v>0</v>
      </c>
      <c r="J957" s="82">
        <v>22.179400000000001</v>
      </c>
      <c r="K957" s="64">
        <f t="shared" si="36"/>
        <v>0</v>
      </c>
      <c r="N957" s="64"/>
      <c r="P957" s="81"/>
      <c r="Q957" s="78"/>
      <c r="R957" s="79" t="s">
        <v>2947</v>
      </c>
    </row>
    <row r="958" spans="1:18" x14ac:dyDescent="0.25">
      <c r="A958" s="79">
        <v>2022</v>
      </c>
      <c r="B958" s="79" t="s">
        <v>1805</v>
      </c>
      <c r="C958" s="79">
        <v>300193</v>
      </c>
      <c r="D958">
        <v>300194</v>
      </c>
      <c r="E958" s="83">
        <v>0</v>
      </c>
      <c r="F958" s="83">
        <v>0</v>
      </c>
      <c r="G958" s="83">
        <v>0</v>
      </c>
      <c r="H958" s="83">
        <v>0</v>
      </c>
      <c r="I958" s="79">
        <f t="shared" si="35"/>
        <v>0</v>
      </c>
      <c r="J958" s="82">
        <v>22.179400000000001</v>
      </c>
      <c r="K958" s="64">
        <f t="shared" si="36"/>
        <v>0</v>
      </c>
      <c r="N958" s="64"/>
      <c r="P958" s="81"/>
      <c r="Q958" s="78"/>
      <c r="R958" s="79" t="s">
        <v>2947</v>
      </c>
    </row>
    <row r="959" spans="1:18" x14ac:dyDescent="0.25">
      <c r="A959" s="79">
        <v>2022</v>
      </c>
      <c r="B959" s="79" t="s">
        <v>387</v>
      </c>
      <c r="C959" s="79">
        <v>300089</v>
      </c>
      <c r="D959">
        <v>300090</v>
      </c>
      <c r="E959" s="83">
        <v>0</v>
      </c>
      <c r="F959" s="83">
        <v>0</v>
      </c>
      <c r="G959" s="83">
        <v>0</v>
      </c>
      <c r="H959" s="83">
        <v>0</v>
      </c>
      <c r="I959" s="79">
        <f t="shared" si="35"/>
        <v>0</v>
      </c>
      <c r="J959" s="82">
        <v>24.401710000000001</v>
      </c>
      <c r="K959" s="64">
        <f t="shared" si="36"/>
        <v>0</v>
      </c>
      <c r="N959" s="64"/>
      <c r="P959" s="81"/>
      <c r="Q959" s="78"/>
      <c r="R959" s="79" t="s">
        <v>2947</v>
      </c>
    </row>
    <row r="960" spans="1:18" x14ac:dyDescent="0.25">
      <c r="A960" s="79">
        <v>2022</v>
      </c>
      <c r="B960" s="79" t="s">
        <v>387</v>
      </c>
      <c r="C960" s="79">
        <v>300091</v>
      </c>
      <c r="D960">
        <v>300092</v>
      </c>
      <c r="E960" s="83">
        <v>0</v>
      </c>
      <c r="F960" s="83">
        <v>0</v>
      </c>
      <c r="G960" s="83">
        <v>0</v>
      </c>
      <c r="H960" s="83">
        <v>0</v>
      </c>
      <c r="I960" s="79">
        <f t="shared" si="35"/>
        <v>0</v>
      </c>
      <c r="J960" s="82">
        <v>19.47486</v>
      </c>
      <c r="K960" s="64">
        <f t="shared" si="36"/>
        <v>0</v>
      </c>
      <c r="N960" s="64"/>
      <c r="P960" s="81"/>
      <c r="Q960" s="78"/>
      <c r="R960" s="79" t="s">
        <v>2947</v>
      </c>
    </row>
    <row r="961" spans="1:18" x14ac:dyDescent="0.25">
      <c r="A961" s="79">
        <v>2022</v>
      </c>
      <c r="B961" s="79" t="s">
        <v>921</v>
      </c>
      <c r="C961" s="79">
        <v>300077</v>
      </c>
      <c r="D961">
        <v>300078</v>
      </c>
      <c r="E961" s="83">
        <v>0</v>
      </c>
      <c r="F961" s="83">
        <v>0</v>
      </c>
      <c r="G961" s="83">
        <v>0</v>
      </c>
      <c r="H961" s="83">
        <v>0</v>
      </c>
      <c r="I961" s="79">
        <f t="shared" si="35"/>
        <v>0</v>
      </c>
      <c r="J961" s="82">
        <v>17.51069</v>
      </c>
      <c r="K961" s="64">
        <f t="shared" si="36"/>
        <v>0</v>
      </c>
      <c r="N961" s="64"/>
      <c r="P961" s="81"/>
      <c r="Q961" s="78"/>
      <c r="R961" s="79" t="s">
        <v>2947</v>
      </c>
    </row>
    <row r="962" spans="1:18" x14ac:dyDescent="0.25">
      <c r="A962" s="79">
        <v>2022</v>
      </c>
      <c r="B962" s="79" t="s">
        <v>921</v>
      </c>
      <c r="C962" s="79">
        <v>300093</v>
      </c>
      <c r="D962">
        <v>300094</v>
      </c>
      <c r="E962" s="83">
        <v>1084542</v>
      </c>
      <c r="F962" s="83">
        <v>8560</v>
      </c>
      <c r="G962" s="83">
        <v>1084542</v>
      </c>
      <c r="H962" s="83">
        <v>8560</v>
      </c>
      <c r="I962" s="79">
        <f t="shared" si="35"/>
        <v>0</v>
      </c>
      <c r="J962" s="82">
        <v>23.998010000000001</v>
      </c>
      <c r="K962" s="64">
        <f t="shared" si="36"/>
        <v>0</v>
      </c>
      <c r="N962" s="64"/>
      <c r="P962" s="81"/>
      <c r="Q962" s="78"/>
      <c r="R962" s="79" t="s">
        <v>2947</v>
      </c>
    </row>
    <row r="963" spans="1:18" x14ac:dyDescent="0.25">
      <c r="A963" s="79">
        <v>2022</v>
      </c>
      <c r="B963" s="79" t="s">
        <v>921</v>
      </c>
      <c r="C963" s="79">
        <v>300168</v>
      </c>
      <c r="D963">
        <v>300169</v>
      </c>
      <c r="E963" s="83">
        <v>0</v>
      </c>
      <c r="F963" s="83">
        <v>0</v>
      </c>
      <c r="G963" s="83">
        <v>0</v>
      </c>
      <c r="H963" s="83">
        <v>0</v>
      </c>
      <c r="I963" s="79">
        <f t="shared" ref="I963:I1026" si="37">SUM(E963:F963)-SUM(G963:H963)</f>
        <v>0</v>
      </c>
      <c r="J963" s="82">
        <v>23.998010000000001</v>
      </c>
      <c r="K963" s="64">
        <f t="shared" ref="K963:K1026" si="38">ROUND((I963/1000)*J963,0)</f>
        <v>0</v>
      </c>
      <c r="N963" s="64"/>
      <c r="P963" s="81"/>
      <c r="Q963" s="78"/>
      <c r="R963" s="79" t="s">
        <v>2947</v>
      </c>
    </row>
    <row r="964" spans="1:18" x14ac:dyDescent="0.25">
      <c r="A964" s="79">
        <v>2022</v>
      </c>
      <c r="B964" s="79" t="s">
        <v>1001</v>
      </c>
      <c r="C964" s="79">
        <v>300095</v>
      </c>
      <c r="D964">
        <v>300096</v>
      </c>
      <c r="E964" s="83">
        <v>0</v>
      </c>
      <c r="F964" s="83">
        <v>0</v>
      </c>
      <c r="G964" s="83">
        <v>0</v>
      </c>
      <c r="H964" s="83">
        <v>0</v>
      </c>
      <c r="I964" s="79">
        <f t="shared" si="37"/>
        <v>0</v>
      </c>
      <c r="J964" s="82">
        <v>14.58464</v>
      </c>
      <c r="K964" s="64">
        <f t="shared" si="38"/>
        <v>0</v>
      </c>
      <c r="N964" s="64"/>
      <c r="P964" s="81"/>
      <c r="Q964" s="78"/>
      <c r="R964" s="79" t="s">
        <v>2947</v>
      </c>
    </row>
    <row r="965" spans="1:18" x14ac:dyDescent="0.25">
      <c r="A965" s="79">
        <v>2022</v>
      </c>
      <c r="B965" s="79" t="s">
        <v>969</v>
      </c>
      <c r="C965" s="79">
        <v>300101</v>
      </c>
      <c r="D965">
        <v>300102</v>
      </c>
      <c r="E965" s="83">
        <v>124267</v>
      </c>
      <c r="F965" s="83">
        <v>0</v>
      </c>
      <c r="G965" s="83">
        <v>124267</v>
      </c>
      <c r="H965" s="83">
        <v>0</v>
      </c>
      <c r="I965" s="79">
        <f t="shared" si="37"/>
        <v>0</v>
      </c>
      <c r="J965" s="82">
        <v>14.202159999999999</v>
      </c>
      <c r="K965" s="64">
        <f t="shared" si="38"/>
        <v>0</v>
      </c>
      <c r="N965" s="64"/>
      <c r="P965" s="81"/>
      <c r="Q965" s="78"/>
      <c r="R965" s="79" t="s">
        <v>2947</v>
      </c>
    </row>
    <row r="966" spans="1:18" x14ac:dyDescent="0.25">
      <c r="A966" s="79">
        <v>2022</v>
      </c>
      <c r="B966" s="79" t="s">
        <v>969</v>
      </c>
      <c r="C966" s="79">
        <v>300103</v>
      </c>
      <c r="D966">
        <v>300104</v>
      </c>
      <c r="E966" s="83">
        <v>81477</v>
      </c>
      <c r="F966" s="83">
        <v>0</v>
      </c>
      <c r="G966" s="83">
        <v>81477</v>
      </c>
      <c r="H966" s="83">
        <v>0</v>
      </c>
      <c r="I966" s="79">
        <f t="shared" si="37"/>
        <v>0</v>
      </c>
      <c r="J966" s="82">
        <v>14.1585</v>
      </c>
      <c r="K966" s="64">
        <f t="shared" si="38"/>
        <v>0</v>
      </c>
      <c r="N966" s="64"/>
      <c r="P966" s="81"/>
      <c r="Q966" s="78"/>
      <c r="R966" s="79" t="s">
        <v>2947</v>
      </c>
    </row>
    <row r="967" spans="1:18" x14ac:dyDescent="0.25">
      <c r="A967" s="79">
        <v>2022</v>
      </c>
      <c r="B967" s="79" t="s">
        <v>969</v>
      </c>
      <c r="C967" s="79">
        <v>300105</v>
      </c>
      <c r="D967">
        <v>300106</v>
      </c>
      <c r="E967" s="83">
        <v>0</v>
      </c>
      <c r="F967" s="83">
        <v>0</v>
      </c>
      <c r="G967" s="83">
        <v>0</v>
      </c>
      <c r="H967" s="83">
        <v>0</v>
      </c>
      <c r="I967" s="79">
        <f t="shared" si="37"/>
        <v>0</v>
      </c>
      <c r="J967" s="82">
        <v>14.200200000000001</v>
      </c>
      <c r="K967" s="64">
        <f t="shared" si="38"/>
        <v>0</v>
      </c>
      <c r="N967" s="64"/>
      <c r="P967" s="81"/>
      <c r="Q967" s="78"/>
      <c r="R967" s="79" t="s">
        <v>2947</v>
      </c>
    </row>
    <row r="968" spans="1:18" x14ac:dyDescent="0.25">
      <c r="A968" s="79">
        <v>2022</v>
      </c>
      <c r="B968" s="79" t="s">
        <v>969</v>
      </c>
      <c r="C968" s="79">
        <v>300107</v>
      </c>
      <c r="D968">
        <v>300108</v>
      </c>
      <c r="E968" s="83">
        <v>0</v>
      </c>
      <c r="F968" s="83">
        <v>0</v>
      </c>
      <c r="G968" s="83">
        <v>0</v>
      </c>
      <c r="H968" s="83">
        <v>0</v>
      </c>
      <c r="I968" s="79">
        <f t="shared" si="37"/>
        <v>0</v>
      </c>
      <c r="J968" s="82">
        <v>14.15654</v>
      </c>
      <c r="K968" s="64">
        <f t="shared" si="38"/>
        <v>0</v>
      </c>
      <c r="N968" s="64"/>
      <c r="P968" s="81"/>
      <c r="Q968" s="78"/>
      <c r="R968" s="79" t="s">
        <v>2947</v>
      </c>
    </row>
    <row r="969" spans="1:18" x14ac:dyDescent="0.25">
      <c r="A969" s="79">
        <v>2022</v>
      </c>
      <c r="B969" s="79" t="s">
        <v>1719</v>
      </c>
      <c r="C969" s="79">
        <v>310170</v>
      </c>
      <c r="D969">
        <v>310171</v>
      </c>
      <c r="E969" s="83">
        <v>0</v>
      </c>
      <c r="F969" s="83">
        <v>0</v>
      </c>
      <c r="G969" s="83">
        <v>0</v>
      </c>
      <c r="H969" s="83">
        <v>0</v>
      </c>
      <c r="I969" s="79">
        <f t="shared" si="37"/>
        <v>0</v>
      </c>
      <c r="J969" s="82">
        <v>25.899789999999999</v>
      </c>
      <c r="K969" s="64">
        <f t="shared" si="38"/>
        <v>0</v>
      </c>
      <c r="N969" s="64"/>
      <c r="P969" s="81"/>
      <c r="Q969" s="78"/>
      <c r="R969" s="79" t="s">
        <v>2947</v>
      </c>
    </row>
    <row r="970" spans="1:18" x14ac:dyDescent="0.25">
      <c r="A970" s="79">
        <v>2022</v>
      </c>
      <c r="B970" s="79" t="s">
        <v>1719</v>
      </c>
      <c r="C970" s="79">
        <v>310172</v>
      </c>
      <c r="D970">
        <v>310173</v>
      </c>
      <c r="E970" s="83">
        <v>0</v>
      </c>
      <c r="F970" s="83">
        <v>0</v>
      </c>
      <c r="G970" s="83">
        <v>0</v>
      </c>
      <c r="H970" s="83">
        <v>0</v>
      </c>
      <c r="I970" s="79">
        <f t="shared" si="37"/>
        <v>0</v>
      </c>
      <c r="J970" s="82">
        <v>20.960100000000001</v>
      </c>
      <c r="K970" s="64">
        <f t="shared" si="38"/>
        <v>0</v>
      </c>
      <c r="N970" s="64"/>
      <c r="P970" s="81"/>
      <c r="Q970" s="78"/>
      <c r="R970" s="79" t="s">
        <v>2947</v>
      </c>
    </row>
    <row r="971" spans="1:18" x14ac:dyDescent="0.25">
      <c r="A971" s="79">
        <v>2022</v>
      </c>
      <c r="B971" s="79" t="s">
        <v>1719</v>
      </c>
      <c r="C971" s="79">
        <v>310175</v>
      </c>
      <c r="D971">
        <v>310176</v>
      </c>
      <c r="E971" s="83">
        <v>0</v>
      </c>
      <c r="F971" s="83">
        <v>0</v>
      </c>
      <c r="G971" s="83">
        <v>0</v>
      </c>
      <c r="H971" s="83">
        <v>0</v>
      </c>
      <c r="I971" s="79">
        <f t="shared" si="37"/>
        <v>0</v>
      </c>
      <c r="J971" s="82">
        <v>25.899789999999999</v>
      </c>
      <c r="K971" s="64">
        <f t="shared" si="38"/>
        <v>0</v>
      </c>
      <c r="N971" s="64"/>
      <c r="P971" s="81"/>
      <c r="Q971" s="78"/>
      <c r="R971" s="79" t="s">
        <v>2947</v>
      </c>
    </row>
    <row r="972" spans="1:18" x14ac:dyDescent="0.25">
      <c r="A972" s="79">
        <v>2022</v>
      </c>
      <c r="B972" s="79" t="s">
        <v>1719</v>
      </c>
      <c r="C972" s="79">
        <v>310177</v>
      </c>
      <c r="D972">
        <v>310178</v>
      </c>
      <c r="E972" s="83">
        <v>0</v>
      </c>
      <c r="F972" s="83">
        <v>0</v>
      </c>
      <c r="G972" s="83">
        <v>0</v>
      </c>
      <c r="H972" s="83">
        <v>0</v>
      </c>
      <c r="I972" s="79">
        <f t="shared" si="37"/>
        <v>0</v>
      </c>
      <c r="J972" s="82">
        <v>20.960100000000001</v>
      </c>
      <c r="K972" s="64">
        <f t="shared" si="38"/>
        <v>0</v>
      </c>
      <c r="N972" s="64"/>
      <c r="P972" s="81"/>
      <c r="Q972" s="78"/>
      <c r="R972" s="79" t="s">
        <v>2947</v>
      </c>
    </row>
    <row r="973" spans="1:18" x14ac:dyDescent="0.25">
      <c r="A973" s="79">
        <v>2022</v>
      </c>
      <c r="B973" s="79" t="s">
        <v>1719</v>
      </c>
      <c r="C973" s="79">
        <v>310259</v>
      </c>
      <c r="D973">
        <v>310260</v>
      </c>
      <c r="E973" s="83">
        <v>0</v>
      </c>
      <c r="F973" s="83">
        <v>0</v>
      </c>
      <c r="G973" s="83">
        <v>0</v>
      </c>
      <c r="H973" s="83">
        <v>0</v>
      </c>
      <c r="I973" s="79">
        <f t="shared" si="37"/>
        <v>0</v>
      </c>
      <c r="J973" s="82">
        <v>25.899789999999999</v>
      </c>
      <c r="K973" s="64">
        <f t="shared" si="38"/>
        <v>0</v>
      </c>
      <c r="N973" s="64"/>
      <c r="P973" s="81"/>
      <c r="Q973" s="78"/>
      <c r="R973" s="79" t="s">
        <v>2947</v>
      </c>
    </row>
    <row r="974" spans="1:18" x14ac:dyDescent="0.25">
      <c r="A974" s="79">
        <v>2022</v>
      </c>
      <c r="B974" s="79" t="s">
        <v>1719</v>
      </c>
      <c r="C974" s="79">
        <v>310267</v>
      </c>
      <c r="D974">
        <v>310268</v>
      </c>
      <c r="E974" s="83">
        <v>0</v>
      </c>
      <c r="F974" s="83">
        <v>0</v>
      </c>
      <c r="G974" s="83">
        <v>0</v>
      </c>
      <c r="H974" s="83">
        <v>0</v>
      </c>
      <c r="I974" s="79">
        <f t="shared" si="37"/>
        <v>0</v>
      </c>
      <c r="J974" s="82">
        <v>25.899789999999999</v>
      </c>
      <c r="K974" s="64">
        <f t="shared" si="38"/>
        <v>0</v>
      </c>
      <c r="N974" s="64"/>
      <c r="P974" s="81"/>
      <c r="Q974" s="78"/>
      <c r="R974" s="79" t="s">
        <v>2947</v>
      </c>
    </row>
    <row r="975" spans="1:18" x14ac:dyDescent="0.25">
      <c r="A975" s="79">
        <v>2022</v>
      </c>
      <c r="B975" s="79" t="s">
        <v>1719</v>
      </c>
      <c r="C975" s="79">
        <v>310271</v>
      </c>
      <c r="D975">
        <v>310272</v>
      </c>
      <c r="E975" s="83">
        <v>0</v>
      </c>
      <c r="F975" s="83">
        <v>0</v>
      </c>
      <c r="G975" s="83">
        <v>0</v>
      </c>
      <c r="H975" s="83">
        <v>0</v>
      </c>
      <c r="I975" s="79">
        <f t="shared" si="37"/>
        <v>0</v>
      </c>
      <c r="J975" s="82">
        <v>25.899789999999999</v>
      </c>
      <c r="K975" s="64">
        <f t="shared" si="38"/>
        <v>0</v>
      </c>
      <c r="N975" s="64"/>
      <c r="P975" s="81"/>
      <c r="Q975" s="78"/>
      <c r="R975" s="79" t="s">
        <v>2947</v>
      </c>
    </row>
    <row r="976" spans="1:18" x14ac:dyDescent="0.25">
      <c r="A976" s="79">
        <v>2022</v>
      </c>
      <c r="B976" s="79" t="s">
        <v>1719</v>
      </c>
      <c r="C976" s="79">
        <v>310273</v>
      </c>
      <c r="D976">
        <v>310274</v>
      </c>
      <c r="E976" s="83">
        <v>0</v>
      </c>
      <c r="F976" s="83">
        <v>0</v>
      </c>
      <c r="G976" s="83">
        <v>0</v>
      </c>
      <c r="H976" s="83">
        <v>0</v>
      </c>
      <c r="I976" s="79">
        <f t="shared" si="37"/>
        <v>0</v>
      </c>
      <c r="J976" s="82">
        <v>20.960100000000001</v>
      </c>
      <c r="K976" s="64">
        <f t="shared" si="38"/>
        <v>0</v>
      </c>
      <c r="N976" s="64"/>
      <c r="P976" s="81"/>
      <c r="Q976" s="78"/>
      <c r="R976" s="79" t="s">
        <v>2947</v>
      </c>
    </row>
    <row r="977" spans="1:18" x14ac:dyDescent="0.25">
      <c r="A977" s="79">
        <v>2022</v>
      </c>
      <c r="B977" s="79" t="s">
        <v>1719</v>
      </c>
      <c r="C977" s="79">
        <v>310363</v>
      </c>
      <c r="D977">
        <v>310364</v>
      </c>
      <c r="E977" s="83">
        <v>0</v>
      </c>
      <c r="F977" s="83">
        <v>0</v>
      </c>
      <c r="G977" s="83">
        <v>0</v>
      </c>
      <c r="H977" s="83">
        <v>0</v>
      </c>
      <c r="I977" s="79">
        <f t="shared" si="37"/>
        <v>0</v>
      </c>
      <c r="J977" s="82">
        <v>25.899789999999999</v>
      </c>
      <c r="K977" s="64">
        <f t="shared" si="38"/>
        <v>0</v>
      </c>
      <c r="N977" s="64"/>
      <c r="P977" s="81"/>
      <c r="Q977" s="78"/>
      <c r="R977" s="79" t="s">
        <v>2947</v>
      </c>
    </row>
    <row r="978" spans="1:18" x14ac:dyDescent="0.25">
      <c r="A978" s="79">
        <v>2022</v>
      </c>
      <c r="B978" s="79" t="s">
        <v>1719</v>
      </c>
      <c r="C978" s="79">
        <v>310365</v>
      </c>
      <c r="D978">
        <v>310366</v>
      </c>
      <c r="E978" s="83">
        <v>0</v>
      </c>
      <c r="F978" s="83">
        <v>0</v>
      </c>
      <c r="G978" s="83">
        <v>0</v>
      </c>
      <c r="H978" s="83">
        <v>0</v>
      </c>
      <c r="I978" s="79">
        <f t="shared" si="37"/>
        <v>0</v>
      </c>
      <c r="J978" s="82">
        <v>20.960100000000001</v>
      </c>
      <c r="K978" s="64">
        <f t="shared" si="38"/>
        <v>0</v>
      </c>
      <c r="N978" s="64"/>
      <c r="P978" s="81"/>
      <c r="Q978" s="78"/>
      <c r="R978" s="79" t="s">
        <v>2947</v>
      </c>
    </row>
    <row r="979" spans="1:18" x14ac:dyDescent="0.25">
      <c r="A979" s="79">
        <v>2022</v>
      </c>
      <c r="B979" s="79" t="s">
        <v>1719</v>
      </c>
      <c r="C979" s="79">
        <v>310443</v>
      </c>
      <c r="D979">
        <v>310444</v>
      </c>
      <c r="E979" s="83">
        <v>0</v>
      </c>
      <c r="F979" s="83">
        <v>0</v>
      </c>
      <c r="G979" s="83">
        <v>0</v>
      </c>
      <c r="H979" s="83">
        <v>0</v>
      </c>
      <c r="I979" s="79">
        <f t="shared" si="37"/>
        <v>0</v>
      </c>
      <c r="J979" s="82">
        <v>17.95635</v>
      </c>
      <c r="K979" s="64">
        <f t="shared" si="38"/>
        <v>0</v>
      </c>
      <c r="N979" s="64"/>
      <c r="P979" s="81"/>
      <c r="Q979" s="78"/>
      <c r="R979" s="79" t="s">
        <v>2947</v>
      </c>
    </row>
    <row r="980" spans="1:18" x14ac:dyDescent="0.25">
      <c r="A980" s="79">
        <v>2022</v>
      </c>
      <c r="B980" s="79" t="s">
        <v>1719</v>
      </c>
      <c r="C980" s="79">
        <v>310445</v>
      </c>
      <c r="D980">
        <v>310446</v>
      </c>
      <c r="E980" s="83">
        <v>0</v>
      </c>
      <c r="F980" s="83">
        <v>0</v>
      </c>
      <c r="G980" s="83">
        <v>0</v>
      </c>
      <c r="H980" s="83">
        <v>0</v>
      </c>
      <c r="I980" s="79">
        <f t="shared" si="37"/>
        <v>0</v>
      </c>
      <c r="J980" s="82">
        <v>25.899789999999999</v>
      </c>
      <c r="K980" s="64">
        <f t="shared" si="38"/>
        <v>0</v>
      </c>
      <c r="N980" s="64"/>
      <c r="P980" s="81"/>
      <c r="Q980" s="78"/>
      <c r="R980" s="79" t="s">
        <v>2947</v>
      </c>
    </row>
    <row r="981" spans="1:18" x14ac:dyDescent="0.25">
      <c r="A981" s="79">
        <v>2022</v>
      </c>
      <c r="B981" s="79" t="s">
        <v>1719</v>
      </c>
      <c r="C981" s="79">
        <v>310447</v>
      </c>
      <c r="D981">
        <v>310448</v>
      </c>
      <c r="E981" s="83">
        <v>0</v>
      </c>
      <c r="F981" s="83">
        <v>0</v>
      </c>
      <c r="G981" s="83">
        <v>0</v>
      </c>
      <c r="H981" s="83">
        <v>0</v>
      </c>
      <c r="I981" s="79">
        <f t="shared" si="37"/>
        <v>0</v>
      </c>
      <c r="J981" s="82">
        <v>17.95635</v>
      </c>
      <c r="K981" s="64">
        <f t="shared" si="38"/>
        <v>0</v>
      </c>
      <c r="N981" s="64"/>
      <c r="P981" s="81"/>
      <c r="Q981" s="78"/>
      <c r="R981" s="79" t="s">
        <v>2947</v>
      </c>
    </row>
    <row r="982" spans="1:18" x14ac:dyDescent="0.25">
      <c r="A982" s="79">
        <v>2022</v>
      </c>
      <c r="B982" s="79" t="s">
        <v>1719</v>
      </c>
      <c r="C982" s="79">
        <v>310449</v>
      </c>
      <c r="D982">
        <v>310450</v>
      </c>
      <c r="E982" s="83">
        <v>0</v>
      </c>
      <c r="F982" s="83">
        <v>0</v>
      </c>
      <c r="G982" s="83">
        <v>0</v>
      </c>
      <c r="H982" s="83">
        <v>0</v>
      </c>
      <c r="I982" s="79">
        <f t="shared" si="37"/>
        <v>0</v>
      </c>
      <c r="J982" s="82">
        <v>25.899789999999999</v>
      </c>
      <c r="K982" s="64">
        <f t="shared" si="38"/>
        <v>0</v>
      </c>
      <c r="N982" s="64"/>
      <c r="P982" s="81"/>
      <c r="Q982" s="78"/>
      <c r="R982" s="79" t="s">
        <v>2947</v>
      </c>
    </row>
    <row r="983" spans="1:18" x14ac:dyDescent="0.25">
      <c r="A983" s="79">
        <v>2022</v>
      </c>
      <c r="B983" s="79" t="s">
        <v>1719</v>
      </c>
      <c r="C983" s="79">
        <v>310451</v>
      </c>
      <c r="D983">
        <v>310452</v>
      </c>
      <c r="E983" s="83">
        <v>0</v>
      </c>
      <c r="F983" s="83">
        <v>0</v>
      </c>
      <c r="G983" s="83">
        <v>0</v>
      </c>
      <c r="H983" s="83">
        <v>0</v>
      </c>
      <c r="I983" s="79">
        <f t="shared" si="37"/>
        <v>0</v>
      </c>
      <c r="J983" s="82">
        <v>20.960100000000001</v>
      </c>
      <c r="K983" s="64">
        <f t="shared" si="38"/>
        <v>0</v>
      </c>
      <c r="N983" s="64"/>
      <c r="P983" s="81"/>
      <c r="Q983" s="78"/>
      <c r="R983" s="79" t="s">
        <v>2947</v>
      </c>
    </row>
    <row r="984" spans="1:18" x14ac:dyDescent="0.25">
      <c r="A984" s="79">
        <v>2022</v>
      </c>
      <c r="B984" s="79" t="s">
        <v>1719</v>
      </c>
      <c r="C984" s="79">
        <v>310453</v>
      </c>
      <c r="D984">
        <v>310454</v>
      </c>
      <c r="E984" s="83">
        <v>0</v>
      </c>
      <c r="F984" s="83">
        <v>0</v>
      </c>
      <c r="G984" s="83">
        <v>0</v>
      </c>
      <c r="H984" s="83">
        <v>0</v>
      </c>
      <c r="I984" s="79">
        <f t="shared" si="37"/>
        <v>0</v>
      </c>
      <c r="J984" s="82">
        <v>17.95635</v>
      </c>
      <c r="K984" s="64">
        <f t="shared" si="38"/>
        <v>0</v>
      </c>
      <c r="N984" s="64"/>
      <c r="P984" s="81"/>
      <c r="Q984" s="78"/>
      <c r="R984" s="79" t="s">
        <v>2947</v>
      </c>
    </row>
    <row r="985" spans="1:18" x14ac:dyDescent="0.25">
      <c r="A985" s="79">
        <v>2022</v>
      </c>
      <c r="B985" s="79" t="s">
        <v>1719</v>
      </c>
      <c r="C985" s="79">
        <v>310455</v>
      </c>
      <c r="D985">
        <v>310456</v>
      </c>
      <c r="E985" s="83">
        <v>0</v>
      </c>
      <c r="F985" s="83">
        <v>0</v>
      </c>
      <c r="G985" s="83">
        <v>0</v>
      </c>
      <c r="H985" s="83">
        <v>0</v>
      </c>
      <c r="I985" s="79">
        <f t="shared" si="37"/>
        <v>0</v>
      </c>
      <c r="J985" s="82">
        <v>17.95635</v>
      </c>
      <c r="K985" s="64">
        <f t="shared" si="38"/>
        <v>0</v>
      </c>
      <c r="N985" s="64"/>
      <c r="P985" s="81"/>
      <c r="Q985" s="78"/>
      <c r="R985" s="79" t="s">
        <v>2947</v>
      </c>
    </row>
    <row r="986" spans="1:18" x14ac:dyDescent="0.25">
      <c r="A986" s="79">
        <v>2022</v>
      </c>
      <c r="B986" s="79" t="s">
        <v>1719</v>
      </c>
      <c r="C986" s="79">
        <v>310457</v>
      </c>
      <c r="D986">
        <v>310458</v>
      </c>
      <c r="E986" s="83">
        <v>0</v>
      </c>
      <c r="F986" s="83">
        <v>0</v>
      </c>
      <c r="G986" s="83">
        <v>0</v>
      </c>
      <c r="H986" s="83">
        <v>0</v>
      </c>
      <c r="I986" s="79">
        <f t="shared" si="37"/>
        <v>0</v>
      </c>
      <c r="J986" s="82">
        <v>25.899789999999999</v>
      </c>
      <c r="K986" s="64">
        <f t="shared" si="38"/>
        <v>0</v>
      </c>
      <c r="N986" s="64"/>
      <c r="P986" s="81"/>
      <c r="Q986" s="78"/>
      <c r="R986" s="79" t="s">
        <v>2947</v>
      </c>
    </row>
    <row r="987" spans="1:18" x14ac:dyDescent="0.25">
      <c r="A987" s="79">
        <v>2022</v>
      </c>
      <c r="B987" s="79" t="s">
        <v>1719</v>
      </c>
      <c r="C987" s="79">
        <v>310459</v>
      </c>
      <c r="D987">
        <v>310460</v>
      </c>
      <c r="E987" s="83">
        <v>0</v>
      </c>
      <c r="F987" s="83">
        <v>0</v>
      </c>
      <c r="G987" s="83">
        <v>0</v>
      </c>
      <c r="H987" s="83">
        <v>0</v>
      </c>
      <c r="I987" s="79">
        <f t="shared" si="37"/>
        <v>0</v>
      </c>
      <c r="J987" s="82">
        <v>17.95635</v>
      </c>
      <c r="K987" s="64">
        <f t="shared" si="38"/>
        <v>0</v>
      </c>
      <c r="N987" s="64"/>
      <c r="P987" s="81"/>
      <c r="Q987" s="78"/>
      <c r="R987" s="79" t="s">
        <v>2947</v>
      </c>
    </row>
    <row r="988" spans="1:18" x14ac:dyDescent="0.25">
      <c r="A988" s="79">
        <v>2022</v>
      </c>
      <c r="B988" s="79" t="s">
        <v>1719</v>
      </c>
      <c r="C988" s="79">
        <v>310461</v>
      </c>
      <c r="D988">
        <v>310462</v>
      </c>
      <c r="E988" s="83">
        <v>0</v>
      </c>
      <c r="F988" s="83">
        <v>0</v>
      </c>
      <c r="G988" s="83">
        <v>0</v>
      </c>
      <c r="H988" s="83">
        <v>0</v>
      </c>
      <c r="I988" s="79">
        <f t="shared" si="37"/>
        <v>0</v>
      </c>
      <c r="J988" s="82">
        <v>25.899789999999999</v>
      </c>
      <c r="K988" s="64">
        <f t="shared" si="38"/>
        <v>0</v>
      </c>
      <c r="N988" s="64"/>
      <c r="P988" s="81"/>
      <c r="Q988" s="78"/>
      <c r="R988" s="79" t="s">
        <v>2947</v>
      </c>
    </row>
    <row r="989" spans="1:18" x14ac:dyDescent="0.25">
      <c r="A989" s="79">
        <v>2022</v>
      </c>
      <c r="B989" s="79" t="s">
        <v>1719</v>
      </c>
      <c r="C989" s="79">
        <v>310463</v>
      </c>
      <c r="D989">
        <v>310464</v>
      </c>
      <c r="E989" s="83">
        <v>0</v>
      </c>
      <c r="F989" s="83">
        <v>0</v>
      </c>
      <c r="G989" s="83">
        <v>0</v>
      </c>
      <c r="H989" s="83">
        <v>0</v>
      </c>
      <c r="I989" s="79">
        <f t="shared" si="37"/>
        <v>0</v>
      </c>
      <c r="J989" s="82">
        <v>17.95635</v>
      </c>
      <c r="K989" s="64">
        <f t="shared" si="38"/>
        <v>0</v>
      </c>
      <c r="N989" s="64"/>
      <c r="P989" s="81"/>
      <c r="Q989" s="78"/>
      <c r="R989" s="79" t="s">
        <v>2947</v>
      </c>
    </row>
    <row r="990" spans="1:18" x14ac:dyDescent="0.25">
      <c r="A990" s="79">
        <v>2022</v>
      </c>
      <c r="B990" s="79" t="s">
        <v>1719</v>
      </c>
      <c r="C990" s="79">
        <v>310473</v>
      </c>
      <c r="D990">
        <v>310474</v>
      </c>
      <c r="E990" s="83">
        <v>0</v>
      </c>
      <c r="F990" s="83">
        <v>0</v>
      </c>
      <c r="G990" s="83">
        <v>0</v>
      </c>
      <c r="H990" s="83">
        <v>0</v>
      </c>
      <c r="I990" s="79">
        <f t="shared" si="37"/>
        <v>0</v>
      </c>
      <c r="J990" s="82">
        <v>20.960100000000001</v>
      </c>
      <c r="K990" s="64">
        <f t="shared" si="38"/>
        <v>0</v>
      </c>
      <c r="N990" s="64"/>
      <c r="P990" s="81"/>
      <c r="Q990" s="78"/>
      <c r="R990" s="79" t="s">
        <v>2947</v>
      </c>
    </row>
    <row r="991" spans="1:18" x14ac:dyDescent="0.25">
      <c r="A991" s="79">
        <v>2022</v>
      </c>
      <c r="B991" s="79" t="s">
        <v>1719</v>
      </c>
      <c r="C991" s="79">
        <v>310475</v>
      </c>
      <c r="D991">
        <v>310476</v>
      </c>
      <c r="E991" s="83">
        <v>0</v>
      </c>
      <c r="F991" s="83">
        <v>0</v>
      </c>
      <c r="G991" s="83">
        <v>0</v>
      </c>
      <c r="H991" s="83">
        <v>0</v>
      </c>
      <c r="I991" s="79">
        <f t="shared" si="37"/>
        <v>0</v>
      </c>
      <c r="J991" s="82">
        <v>17.95635</v>
      </c>
      <c r="K991" s="64">
        <f t="shared" si="38"/>
        <v>0</v>
      </c>
      <c r="N991" s="64"/>
      <c r="P991" s="81"/>
      <c r="Q991" s="78"/>
      <c r="R991" s="79" t="s">
        <v>2947</v>
      </c>
    </row>
    <row r="992" spans="1:18" x14ac:dyDescent="0.25">
      <c r="A992" s="79">
        <v>2022</v>
      </c>
      <c r="B992" s="79" t="s">
        <v>1719</v>
      </c>
      <c r="C992" s="79">
        <v>310585</v>
      </c>
      <c r="D992">
        <v>310586</v>
      </c>
      <c r="E992" s="83">
        <v>27669</v>
      </c>
      <c r="F992" s="83">
        <v>0</v>
      </c>
      <c r="G992" s="83">
        <v>27669</v>
      </c>
      <c r="H992" s="83">
        <v>0</v>
      </c>
      <c r="I992" s="79">
        <f t="shared" si="37"/>
        <v>0</v>
      </c>
      <c r="J992" s="82">
        <v>25.899789999999999</v>
      </c>
      <c r="K992" s="64">
        <f t="shared" si="38"/>
        <v>0</v>
      </c>
      <c r="N992" s="64"/>
      <c r="P992" s="81"/>
      <c r="Q992" s="78"/>
      <c r="R992" s="79" t="s">
        <v>2947</v>
      </c>
    </row>
    <row r="993" spans="1:18" x14ac:dyDescent="0.25">
      <c r="A993" s="79">
        <v>2022</v>
      </c>
      <c r="B993" s="79" t="s">
        <v>1719</v>
      </c>
      <c r="C993" s="79">
        <v>310587</v>
      </c>
      <c r="D993">
        <v>310588</v>
      </c>
      <c r="E993" s="83">
        <v>0</v>
      </c>
      <c r="F993" s="83">
        <v>0</v>
      </c>
      <c r="G993" s="83">
        <v>0</v>
      </c>
      <c r="H993" s="83">
        <v>0</v>
      </c>
      <c r="I993" s="79">
        <f t="shared" si="37"/>
        <v>0</v>
      </c>
      <c r="J993" s="82">
        <v>20.960100000000001</v>
      </c>
      <c r="K993" s="64">
        <f t="shared" si="38"/>
        <v>0</v>
      </c>
      <c r="N993" s="64"/>
      <c r="P993" s="81"/>
      <c r="Q993" s="78"/>
      <c r="R993" s="79" t="s">
        <v>2947</v>
      </c>
    </row>
    <row r="994" spans="1:18" x14ac:dyDescent="0.25">
      <c r="A994" s="79">
        <v>2022</v>
      </c>
      <c r="B994" s="79" t="s">
        <v>1659</v>
      </c>
      <c r="C994" s="79">
        <v>310135</v>
      </c>
      <c r="D994">
        <v>310120</v>
      </c>
      <c r="E994" s="83">
        <v>2801034</v>
      </c>
      <c r="F994" s="83">
        <v>2209526</v>
      </c>
      <c r="G994" s="83">
        <v>2801034</v>
      </c>
      <c r="H994" s="83">
        <v>2209526</v>
      </c>
      <c r="I994" s="79">
        <f t="shared" si="37"/>
        <v>0</v>
      </c>
      <c r="J994" s="82">
        <v>24.02599</v>
      </c>
      <c r="K994" s="64">
        <f t="shared" si="38"/>
        <v>0</v>
      </c>
      <c r="N994" s="64"/>
      <c r="P994" s="81"/>
      <c r="Q994" s="78"/>
      <c r="R994" s="79" t="s">
        <v>2947</v>
      </c>
    </row>
    <row r="995" spans="1:18" x14ac:dyDescent="0.25">
      <c r="A995" s="79">
        <v>2022</v>
      </c>
      <c r="B995" s="79" t="s">
        <v>1659</v>
      </c>
      <c r="C995" s="79">
        <v>310139</v>
      </c>
      <c r="D995">
        <v>310137</v>
      </c>
      <c r="E995" s="83">
        <v>18996</v>
      </c>
      <c r="F995" s="83">
        <v>2025191</v>
      </c>
      <c r="G995" s="83">
        <v>18996</v>
      </c>
      <c r="H995" s="83">
        <v>2025191</v>
      </c>
      <c r="I995" s="79">
        <f t="shared" si="37"/>
        <v>0</v>
      </c>
      <c r="J995" s="82">
        <v>24.02599</v>
      </c>
      <c r="K995" s="64">
        <f t="shared" si="38"/>
        <v>0</v>
      </c>
      <c r="N995" s="64"/>
      <c r="P995" s="81"/>
      <c r="Q995" s="78"/>
      <c r="R995" s="79" t="s">
        <v>2947</v>
      </c>
    </row>
    <row r="996" spans="1:18" x14ac:dyDescent="0.25">
      <c r="A996" s="79">
        <v>2022</v>
      </c>
      <c r="B996" s="79" t="s">
        <v>1659</v>
      </c>
      <c r="C996" s="79">
        <v>310152</v>
      </c>
      <c r="D996">
        <v>310138</v>
      </c>
      <c r="E996" s="83">
        <v>0</v>
      </c>
      <c r="F996" s="83">
        <v>0</v>
      </c>
      <c r="G996" s="83">
        <v>0</v>
      </c>
      <c r="H996" s="83">
        <v>0</v>
      </c>
      <c r="I996" s="79">
        <f t="shared" si="37"/>
        <v>0</v>
      </c>
      <c r="J996" s="82">
        <v>18.923349999999999</v>
      </c>
      <c r="K996" s="64">
        <f t="shared" si="38"/>
        <v>0</v>
      </c>
      <c r="N996" s="64"/>
      <c r="P996" s="81"/>
      <c r="Q996" s="78"/>
      <c r="R996" s="79" t="s">
        <v>2947</v>
      </c>
    </row>
    <row r="997" spans="1:18" x14ac:dyDescent="0.25">
      <c r="A997" s="79">
        <v>2022</v>
      </c>
      <c r="B997" s="79" t="s">
        <v>1659</v>
      </c>
      <c r="C997" s="79">
        <v>310193</v>
      </c>
      <c r="D997">
        <v>310194</v>
      </c>
      <c r="E997" s="83">
        <v>1944733</v>
      </c>
      <c r="F997" s="83">
        <v>0</v>
      </c>
      <c r="G997" s="83">
        <v>1944733</v>
      </c>
      <c r="H997" s="83">
        <v>0</v>
      </c>
      <c r="I997" s="79">
        <f t="shared" si="37"/>
        <v>0</v>
      </c>
      <c r="J997" s="82">
        <v>24.02599</v>
      </c>
      <c r="K997" s="64">
        <f t="shared" si="38"/>
        <v>0</v>
      </c>
      <c r="N997" s="64"/>
      <c r="P997" s="81"/>
      <c r="Q997" s="78"/>
      <c r="R997" s="79" t="s">
        <v>2947</v>
      </c>
    </row>
    <row r="998" spans="1:18" x14ac:dyDescent="0.25">
      <c r="A998" s="79">
        <v>2022</v>
      </c>
      <c r="B998" s="79" t="s">
        <v>1659</v>
      </c>
      <c r="C998" s="79">
        <v>310195</v>
      </c>
      <c r="D998">
        <v>310196</v>
      </c>
      <c r="E998" s="83">
        <v>0</v>
      </c>
      <c r="F998" s="83">
        <v>0</v>
      </c>
      <c r="G998" s="83">
        <v>0</v>
      </c>
      <c r="H998" s="83">
        <v>0</v>
      </c>
      <c r="I998" s="79">
        <f t="shared" si="37"/>
        <v>0</v>
      </c>
      <c r="J998" s="82">
        <v>18.923349999999999</v>
      </c>
      <c r="K998" s="64">
        <f t="shared" si="38"/>
        <v>0</v>
      </c>
      <c r="N998" s="64"/>
      <c r="P998" s="81"/>
      <c r="Q998" s="78"/>
      <c r="R998" s="79" t="s">
        <v>2947</v>
      </c>
    </row>
    <row r="999" spans="1:18" x14ac:dyDescent="0.25">
      <c r="A999" s="79">
        <v>2022</v>
      </c>
      <c r="B999" s="79" t="s">
        <v>1659</v>
      </c>
      <c r="C999" s="79">
        <v>310263</v>
      </c>
      <c r="D999">
        <v>310264</v>
      </c>
      <c r="E999" s="83">
        <v>1313553</v>
      </c>
      <c r="F999" s="83">
        <v>0</v>
      </c>
      <c r="G999" s="83">
        <v>1313553</v>
      </c>
      <c r="H999" s="83">
        <v>0</v>
      </c>
      <c r="I999" s="79">
        <f t="shared" si="37"/>
        <v>0</v>
      </c>
      <c r="J999" s="82">
        <v>24.02599</v>
      </c>
      <c r="K999" s="64">
        <f t="shared" si="38"/>
        <v>0</v>
      </c>
      <c r="N999" s="64"/>
      <c r="P999" s="81"/>
      <c r="Q999" s="78"/>
      <c r="R999" s="79" t="s">
        <v>2947</v>
      </c>
    </row>
    <row r="1000" spans="1:18" x14ac:dyDescent="0.25">
      <c r="A1000" s="79">
        <v>2022</v>
      </c>
      <c r="B1000" s="79" t="s">
        <v>1659</v>
      </c>
      <c r="C1000" s="79">
        <v>310265</v>
      </c>
      <c r="D1000">
        <v>310266</v>
      </c>
      <c r="E1000" s="83">
        <v>0</v>
      </c>
      <c r="F1000" s="83">
        <v>0</v>
      </c>
      <c r="G1000" s="83">
        <v>0</v>
      </c>
      <c r="H1000" s="83">
        <v>0</v>
      </c>
      <c r="I1000" s="79">
        <f t="shared" si="37"/>
        <v>0</v>
      </c>
      <c r="J1000" s="82">
        <v>18.923349999999999</v>
      </c>
      <c r="K1000" s="64">
        <f t="shared" si="38"/>
        <v>0</v>
      </c>
      <c r="N1000" s="64"/>
      <c r="P1000" s="81"/>
      <c r="Q1000" s="78"/>
      <c r="R1000" s="79" t="s">
        <v>2947</v>
      </c>
    </row>
    <row r="1001" spans="1:18" x14ac:dyDescent="0.25">
      <c r="A1001" s="79">
        <v>2022</v>
      </c>
      <c r="B1001" s="79" t="s">
        <v>1659</v>
      </c>
      <c r="C1001" s="79">
        <v>310275</v>
      </c>
      <c r="D1001">
        <v>310276</v>
      </c>
      <c r="E1001" s="83">
        <v>263918</v>
      </c>
      <c r="F1001" s="83">
        <v>106694</v>
      </c>
      <c r="G1001" s="83">
        <v>263918</v>
      </c>
      <c r="H1001" s="83">
        <v>106694</v>
      </c>
      <c r="I1001" s="79">
        <f t="shared" si="37"/>
        <v>0</v>
      </c>
      <c r="J1001" s="82">
        <v>24.02599</v>
      </c>
      <c r="K1001" s="64">
        <f t="shared" si="38"/>
        <v>0</v>
      </c>
      <c r="N1001" s="64"/>
      <c r="P1001" s="81"/>
      <c r="Q1001" s="78"/>
      <c r="R1001" s="79" t="s">
        <v>2947</v>
      </c>
    </row>
    <row r="1002" spans="1:18" x14ac:dyDescent="0.25">
      <c r="A1002" s="79">
        <v>2022</v>
      </c>
      <c r="B1002" s="79" t="s">
        <v>1659</v>
      </c>
      <c r="C1002" s="79">
        <v>310283</v>
      </c>
      <c r="D1002">
        <v>310284</v>
      </c>
      <c r="E1002" s="83">
        <v>0</v>
      </c>
      <c r="F1002" s="83">
        <v>0</v>
      </c>
      <c r="G1002" s="83">
        <v>0</v>
      </c>
      <c r="H1002" s="83">
        <v>0</v>
      </c>
      <c r="I1002" s="79">
        <f t="shared" si="37"/>
        <v>0</v>
      </c>
      <c r="J1002" s="82">
        <v>24.02599</v>
      </c>
      <c r="K1002" s="64">
        <f t="shared" si="38"/>
        <v>0</v>
      </c>
      <c r="N1002" s="64"/>
      <c r="P1002" s="81"/>
      <c r="Q1002" s="78"/>
      <c r="R1002" s="79" t="s">
        <v>2947</v>
      </c>
    </row>
    <row r="1003" spans="1:18" x14ac:dyDescent="0.25">
      <c r="A1003" s="79">
        <v>2022</v>
      </c>
      <c r="B1003" s="79" t="s">
        <v>1659</v>
      </c>
      <c r="C1003" s="79">
        <v>310285</v>
      </c>
      <c r="D1003">
        <v>310286</v>
      </c>
      <c r="E1003" s="83">
        <v>0</v>
      </c>
      <c r="F1003" s="83">
        <v>0</v>
      </c>
      <c r="G1003" s="83">
        <v>0</v>
      </c>
      <c r="H1003" s="83">
        <v>0</v>
      </c>
      <c r="I1003" s="79">
        <f t="shared" si="37"/>
        <v>0</v>
      </c>
      <c r="J1003" s="82">
        <v>18.923349999999999</v>
      </c>
      <c r="K1003" s="64">
        <f t="shared" si="38"/>
        <v>0</v>
      </c>
      <c r="N1003" s="64"/>
      <c r="P1003" s="81"/>
      <c r="Q1003" s="78"/>
      <c r="R1003" s="79" t="s">
        <v>2947</v>
      </c>
    </row>
    <row r="1004" spans="1:18" x14ac:dyDescent="0.25">
      <c r="A1004" s="79">
        <v>2022</v>
      </c>
      <c r="B1004" s="79" t="s">
        <v>1659</v>
      </c>
      <c r="C1004" s="79">
        <v>310347</v>
      </c>
      <c r="D1004">
        <v>310348</v>
      </c>
      <c r="E1004" s="83">
        <v>0</v>
      </c>
      <c r="F1004" s="83">
        <v>0</v>
      </c>
      <c r="G1004" s="83">
        <v>0</v>
      </c>
      <c r="H1004" s="83">
        <v>0</v>
      </c>
      <c r="I1004" s="79">
        <f t="shared" si="37"/>
        <v>0</v>
      </c>
      <c r="J1004" s="82">
        <v>24.02599</v>
      </c>
      <c r="K1004" s="64">
        <f t="shared" si="38"/>
        <v>0</v>
      </c>
      <c r="N1004" s="64"/>
      <c r="P1004" s="81"/>
      <c r="Q1004" s="78"/>
      <c r="R1004" s="79" t="s">
        <v>2947</v>
      </c>
    </row>
    <row r="1005" spans="1:18" x14ac:dyDescent="0.25">
      <c r="A1005" s="79">
        <v>2022</v>
      </c>
      <c r="B1005" s="79" t="s">
        <v>1659</v>
      </c>
      <c r="C1005" s="79">
        <v>310359</v>
      </c>
      <c r="D1005">
        <v>310360</v>
      </c>
      <c r="E1005" s="83">
        <v>0</v>
      </c>
      <c r="F1005" s="83">
        <v>0</v>
      </c>
      <c r="G1005" s="83">
        <v>0</v>
      </c>
      <c r="H1005" s="83">
        <v>0</v>
      </c>
      <c r="I1005" s="79">
        <f t="shared" si="37"/>
        <v>0</v>
      </c>
      <c r="J1005" s="82">
        <v>24.02599</v>
      </c>
      <c r="K1005" s="64">
        <f t="shared" si="38"/>
        <v>0</v>
      </c>
      <c r="N1005" s="64"/>
      <c r="P1005" s="81"/>
      <c r="Q1005" s="78"/>
      <c r="R1005" s="79" t="s">
        <v>2947</v>
      </c>
    </row>
    <row r="1006" spans="1:18" x14ac:dyDescent="0.25">
      <c r="A1006" s="79">
        <v>2022</v>
      </c>
      <c r="B1006" s="79" t="s">
        <v>1659</v>
      </c>
      <c r="C1006" s="79">
        <v>310439</v>
      </c>
      <c r="D1006">
        <v>310440</v>
      </c>
      <c r="E1006" s="83">
        <v>0</v>
      </c>
      <c r="F1006" s="83">
        <v>0</v>
      </c>
      <c r="G1006" s="83">
        <v>0</v>
      </c>
      <c r="H1006" s="83">
        <v>0</v>
      </c>
      <c r="I1006" s="79">
        <f t="shared" si="37"/>
        <v>0</v>
      </c>
      <c r="J1006" s="82">
        <v>24.02599</v>
      </c>
      <c r="K1006" s="64">
        <f t="shared" si="38"/>
        <v>0</v>
      </c>
      <c r="N1006" s="64"/>
      <c r="P1006" s="81"/>
      <c r="Q1006" s="78"/>
      <c r="R1006" s="79" t="s">
        <v>2947</v>
      </c>
    </row>
    <row r="1007" spans="1:18" x14ac:dyDescent="0.25">
      <c r="A1007" s="79">
        <v>2022</v>
      </c>
      <c r="B1007" s="79" t="s">
        <v>1659</v>
      </c>
      <c r="C1007" s="79">
        <v>310441</v>
      </c>
      <c r="D1007">
        <v>310442</v>
      </c>
      <c r="E1007" s="83">
        <v>0</v>
      </c>
      <c r="F1007" s="83">
        <v>0</v>
      </c>
      <c r="G1007" s="83">
        <v>0</v>
      </c>
      <c r="H1007" s="83">
        <v>0</v>
      </c>
      <c r="I1007" s="79">
        <f t="shared" si="37"/>
        <v>0</v>
      </c>
      <c r="J1007" s="82">
        <v>24.02599</v>
      </c>
      <c r="K1007" s="64">
        <f t="shared" si="38"/>
        <v>0</v>
      </c>
      <c r="N1007" s="64"/>
      <c r="P1007" s="81"/>
      <c r="Q1007" s="78"/>
      <c r="R1007" s="79" t="s">
        <v>2947</v>
      </c>
    </row>
    <row r="1008" spans="1:18" x14ac:dyDescent="0.25">
      <c r="A1008" s="79">
        <v>2022</v>
      </c>
      <c r="B1008" s="79" t="s">
        <v>1659</v>
      </c>
      <c r="C1008" s="79">
        <v>310465</v>
      </c>
      <c r="D1008">
        <v>310466</v>
      </c>
      <c r="E1008" s="83">
        <v>0</v>
      </c>
      <c r="F1008" s="83">
        <v>0</v>
      </c>
      <c r="G1008" s="83">
        <v>0</v>
      </c>
      <c r="H1008" s="83">
        <v>0</v>
      </c>
      <c r="I1008" s="79">
        <f t="shared" si="37"/>
        <v>0</v>
      </c>
      <c r="J1008" s="82">
        <v>24.02599</v>
      </c>
      <c r="K1008" s="64">
        <f t="shared" si="38"/>
        <v>0</v>
      </c>
      <c r="N1008" s="64"/>
      <c r="P1008" s="81"/>
      <c r="Q1008" s="78"/>
      <c r="R1008" s="79" t="s">
        <v>2947</v>
      </c>
    </row>
    <row r="1009" spans="1:18" x14ac:dyDescent="0.25">
      <c r="A1009" s="79">
        <v>2022</v>
      </c>
      <c r="B1009" s="79" t="s">
        <v>1659</v>
      </c>
      <c r="C1009" s="79">
        <v>310477</v>
      </c>
      <c r="D1009">
        <v>310478</v>
      </c>
      <c r="E1009" s="83">
        <v>0</v>
      </c>
      <c r="F1009" s="83">
        <v>0</v>
      </c>
      <c r="G1009" s="83">
        <v>0</v>
      </c>
      <c r="H1009" s="83">
        <v>0</v>
      </c>
      <c r="I1009" s="79">
        <f t="shared" si="37"/>
        <v>0</v>
      </c>
      <c r="J1009" s="82">
        <v>18.923349999999999</v>
      </c>
      <c r="K1009" s="64">
        <f t="shared" si="38"/>
        <v>0</v>
      </c>
      <c r="N1009" s="64"/>
      <c r="P1009" s="81"/>
      <c r="Q1009" s="78"/>
      <c r="R1009" s="79" t="s">
        <v>2947</v>
      </c>
    </row>
    <row r="1010" spans="1:18" x14ac:dyDescent="0.25">
      <c r="A1010" s="79">
        <v>2022</v>
      </c>
      <c r="B1010" s="79" t="s">
        <v>1659</v>
      </c>
      <c r="C1010" s="79">
        <v>310613</v>
      </c>
      <c r="D1010">
        <v>310614</v>
      </c>
      <c r="E1010" s="83">
        <v>0</v>
      </c>
      <c r="F1010" s="83">
        <v>0</v>
      </c>
      <c r="G1010" s="83">
        <v>0</v>
      </c>
      <c r="H1010" s="83">
        <v>0</v>
      </c>
      <c r="I1010" s="79">
        <f t="shared" si="37"/>
        <v>0</v>
      </c>
      <c r="J1010" s="82">
        <v>24.02599</v>
      </c>
      <c r="K1010" s="64">
        <f t="shared" si="38"/>
        <v>0</v>
      </c>
      <c r="N1010" s="64"/>
      <c r="P1010" s="81"/>
      <c r="Q1010" s="78"/>
      <c r="R1010" s="79" t="s">
        <v>2947</v>
      </c>
    </row>
    <row r="1011" spans="1:18" x14ac:dyDescent="0.25">
      <c r="A1011" s="79">
        <v>2022</v>
      </c>
      <c r="B1011" s="79" t="s">
        <v>1659</v>
      </c>
      <c r="C1011" s="79">
        <v>310615</v>
      </c>
      <c r="D1011">
        <v>310616</v>
      </c>
      <c r="E1011" s="83">
        <v>0</v>
      </c>
      <c r="F1011" s="83">
        <v>0</v>
      </c>
      <c r="G1011" s="83">
        <v>0</v>
      </c>
      <c r="H1011" s="83">
        <v>0</v>
      </c>
      <c r="I1011" s="79">
        <f t="shared" si="37"/>
        <v>0</v>
      </c>
      <c r="J1011" s="82">
        <v>18.923349999999999</v>
      </c>
      <c r="K1011" s="64">
        <f t="shared" si="38"/>
        <v>0</v>
      </c>
      <c r="N1011" s="64"/>
      <c r="P1011" s="81"/>
      <c r="Q1011" s="78"/>
      <c r="R1011" s="79" t="s">
        <v>2947</v>
      </c>
    </row>
    <row r="1012" spans="1:18" x14ac:dyDescent="0.25">
      <c r="A1012" s="79">
        <v>2022</v>
      </c>
      <c r="B1012" s="79" t="s">
        <v>1659</v>
      </c>
      <c r="C1012" s="79">
        <v>310637</v>
      </c>
      <c r="D1012">
        <v>310638</v>
      </c>
      <c r="E1012" s="83">
        <v>0</v>
      </c>
      <c r="F1012" s="83">
        <v>0</v>
      </c>
      <c r="G1012" s="83">
        <v>0</v>
      </c>
      <c r="H1012" s="83">
        <v>0</v>
      </c>
      <c r="I1012" s="79">
        <f t="shared" si="37"/>
        <v>0</v>
      </c>
      <c r="J1012" s="82">
        <v>24.02599</v>
      </c>
      <c r="K1012" s="64">
        <f t="shared" si="38"/>
        <v>0</v>
      </c>
      <c r="N1012" s="64"/>
      <c r="P1012" s="81"/>
      <c r="Q1012" s="78"/>
      <c r="R1012" s="79" t="s">
        <v>2947</v>
      </c>
    </row>
    <row r="1013" spans="1:18" x14ac:dyDescent="0.25">
      <c r="A1013" s="79">
        <v>2022</v>
      </c>
      <c r="B1013" s="79" t="s">
        <v>1659</v>
      </c>
      <c r="C1013" s="79">
        <v>310661</v>
      </c>
      <c r="D1013">
        <v>310662</v>
      </c>
      <c r="E1013" s="83">
        <v>0</v>
      </c>
      <c r="F1013" s="83">
        <v>0</v>
      </c>
      <c r="G1013" s="83">
        <v>0</v>
      </c>
      <c r="H1013" s="83">
        <v>0</v>
      </c>
      <c r="I1013" s="79">
        <f t="shared" si="37"/>
        <v>0</v>
      </c>
      <c r="J1013" s="82">
        <v>24.02599</v>
      </c>
      <c r="K1013" s="64">
        <f t="shared" si="38"/>
        <v>0</v>
      </c>
      <c r="N1013" s="64"/>
      <c r="P1013" s="81"/>
      <c r="Q1013" s="78"/>
      <c r="R1013" s="79" t="s">
        <v>2947</v>
      </c>
    </row>
    <row r="1014" spans="1:18" x14ac:dyDescent="0.25">
      <c r="A1014" s="79">
        <v>2022</v>
      </c>
      <c r="B1014" s="79" t="s">
        <v>1659</v>
      </c>
      <c r="C1014" s="79">
        <v>310671</v>
      </c>
      <c r="D1014">
        <v>310672</v>
      </c>
      <c r="E1014" s="83">
        <v>0</v>
      </c>
      <c r="F1014" s="83">
        <v>0</v>
      </c>
      <c r="G1014" s="83">
        <v>0</v>
      </c>
      <c r="H1014" s="83">
        <v>0</v>
      </c>
      <c r="I1014" s="79">
        <f t="shared" si="37"/>
        <v>0</v>
      </c>
      <c r="J1014" s="82">
        <v>24.02599</v>
      </c>
      <c r="K1014" s="64">
        <f t="shared" si="38"/>
        <v>0</v>
      </c>
      <c r="N1014" s="64"/>
      <c r="P1014" s="81"/>
      <c r="Q1014" s="78"/>
      <c r="R1014" s="79" t="s">
        <v>2947</v>
      </c>
    </row>
    <row r="1015" spans="1:18" x14ac:dyDescent="0.25">
      <c r="A1015" s="79">
        <v>2022</v>
      </c>
      <c r="B1015" s="79" t="s">
        <v>1659</v>
      </c>
      <c r="C1015" s="79">
        <v>530410</v>
      </c>
      <c r="D1015">
        <v>530411</v>
      </c>
      <c r="E1015" s="83">
        <v>0</v>
      </c>
      <c r="F1015" s="83">
        <v>0</v>
      </c>
      <c r="G1015" s="83">
        <v>0</v>
      </c>
      <c r="H1015" s="83">
        <v>0</v>
      </c>
      <c r="I1015" s="79">
        <f t="shared" si="37"/>
        <v>0</v>
      </c>
      <c r="J1015" s="82">
        <v>24.644590000000001</v>
      </c>
      <c r="K1015" s="64">
        <f t="shared" si="38"/>
        <v>0</v>
      </c>
      <c r="N1015" s="64"/>
      <c r="P1015" s="81"/>
      <c r="Q1015" s="78"/>
      <c r="R1015" s="79" t="s">
        <v>2947</v>
      </c>
    </row>
    <row r="1016" spans="1:18" x14ac:dyDescent="0.25">
      <c r="A1016" s="79">
        <v>2022</v>
      </c>
      <c r="B1016" s="79" t="s">
        <v>1963</v>
      </c>
      <c r="C1016" s="79">
        <v>310071</v>
      </c>
      <c r="D1016">
        <v>310070</v>
      </c>
      <c r="E1016" s="83">
        <v>46098766</v>
      </c>
      <c r="F1016" s="83">
        <v>0</v>
      </c>
      <c r="G1016" s="83">
        <v>46098766</v>
      </c>
      <c r="H1016" s="83">
        <v>0</v>
      </c>
      <c r="I1016" s="79">
        <f t="shared" si="37"/>
        <v>0</v>
      </c>
      <c r="J1016" s="82">
        <v>27.644359999999999</v>
      </c>
      <c r="K1016" s="64">
        <f t="shared" si="38"/>
        <v>0</v>
      </c>
      <c r="N1016" s="64"/>
      <c r="P1016" s="81"/>
      <c r="Q1016" s="78"/>
      <c r="R1016" s="79" t="s">
        <v>2947</v>
      </c>
    </row>
    <row r="1017" spans="1:18" x14ac:dyDescent="0.25">
      <c r="A1017" s="79">
        <v>2022</v>
      </c>
      <c r="B1017" s="79" t="s">
        <v>1963</v>
      </c>
      <c r="C1017" s="79">
        <v>310073</v>
      </c>
      <c r="D1017">
        <v>310072</v>
      </c>
      <c r="E1017" s="83">
        <v>21346336</v>
      </c>
      <c r="F1017" s="83">
        <v>0</v>
      </c>
      <c r="G1017" s="83">
        <v>21346336</v>
      </c>
      <c r="H1017" s="83">
        <v>0</v>
      </c>
      <c r="I1017" s="79">
        <f t="shared" si="37"/>
        <v>0</v>
      </c>
      <c r="J1017" s="82">
        <v>27.644359999999999</v>
      </c>
      <c r="K1017" s="64">
        <f t="shared" si="38"/>
        <v>0</v>
      </c>
      <c r="N1017" s="64"/>
      <c r="P1017" s="81"/>
      <c r="Q1017" s="78"/>
      <c r="R1017" s="79" t="s">
        <v>2947</v>
      </c>
    </row>
    <row r="1018" spans="1:18" x14ac:dyDescent="0.25">
      <c r="A1018" s="79">
        <v>2022</v>
      </c>
      <c r="B1018" s="79" t="s">
        <v>1963</v>
      </c>
      <c r="C1018" s="79">
        <v>310075</v>
      </c>
      <c r="D1018">
        <v>310074</v>
      </c>
      <c r="E1018" s="83">
        <v>340590</v>
      </c>
      <c r="F1018" s="83">
        <v>0</v>
      </c>
      <c r="G1018" s="83">
        <v>340590</v>
      </c>
      <c r="H1018" s="83">
        <v>0</v>
      </c>
      <c r="I1018" s="79">
        <f t="shared" si="37"/>
        <v>0</v>
      </c>
      <c r="J1018" s="82">
        <v>27.644359999999999</v>
      </c>
      <c r="K1018" s="64">
        <f t="shared" si="38"/>
        <v>0</v>
      </c>
      <c r="N1018" s="64"/>
      <c r="P1018" s="81"/>
      <c r="Q1018" s="78"/>
      <c r="R1018" s="79" t="s">
        <v>2947</v>
      </c>
    </row>
    <row r="1019" spans="1:18" x14ac:dyDescent="0.25">
      <c r="A1019" s="79">
        <v>2022</v>
      </c>
      <c r="B1019" s="79" t="s">
        <v>1963</v>
      </c>
      <c r="C1019" s="79">
        <v>310077</v>
      </c>
      <c r="D1019">
        <v>310076</v>
      </c>
      <c r="E1019" s="83">
        <v>0</v>
      </c>
      <c r="F1019" s="83">
        <v>0</v>
      </c>
      <c r="G1019" s="83">
        <v>0</v>
      </c>
      <c r="H1019" s="83">
        <v>0</v>
      </c>
      <c r="I1019" s="79">
        <f t="shared" si="37"/>
        <v>0</v>
      </c>
      <c r="J1019" s="82">
        <v>27.644359999999999</v>
      </c>
      <c r="K1019" s="64">
        <f t="shared" si="38"/>
        <v>0</v>
      </c>
      <c r="N1019" s="64"/>
      <c r="P1019" s="81"/>
      <c r="Q1019" s="78"/>
      <c r="R1019" s="79" t="s">
        <v>2947</v>
      </c>
    </row>
    <row r="1020" spans="1:18" x14ac:dyDescent="0.25">
      <c r="A1020" s="79">
        <v>2022</v>
      </c>
      <c r="B1020" s="79" t="s">
        <v>1963</v>
      </c>
      <c r="C1020" s="79">
        <v>310079</v>
      </c>
      <c r="D1020">
        <v>310078</v>
      </c>
      <c r="E1020" s="83">
        <v>22796544</v>
      </c>
      <c r="F1020" s="83">
        <v>3690669</v>
      </c>
      <c r="G1020" s="83">
        <v>22796544</v>
      </c>
      <c r="H1020" s="83">
        <v>3690669</v>
      </c>
      <c r="I1020" s="79">
        <f t="shared" si="37"/>
        <v>0</v>
      </c>
      <c r="J1020" s="82">
        <v>27.644359999999999</v>
      </c>
      <c r="K1020" s="64">
        <f t="shared" si="38"/>
        <v>0</v>
      </c>
      <c r="N1020" s="64"/>
      <c r="P1020" s="81"/>
      <c r="Q1020" s="78"/>
      <c r="R1020" s="79" t="s">
        <v>2947</v>
      </c>
    </row>
    <row r="1021" spans="1:18" x14ac:dyDescent="0.25">
      <c r="A1021" s="79">
        <v>2022</v>
      </c>
      <c r="B1021" s="79" t="s">
        <v>1963</v>
      </c>
      <c r="C1021" s="79">
        <v>310081</v>
      </c>
      <c r="D1021">
        <v>310080</v>
      </c>
      <c r="E1021" s="83">
        <v>0</v>
      </c>
      <c r="F1021" s="83">
        <v>0</v>
      </c>
      <c r="G1021" s="83">
        <v>0</v>
      </c>
      <c r="H1021" s="83">
        <v>0</v>
      </c>
      <c r="I1021" s="79">
        <f t="shared" si="37"/>
        <v>0</v>
      </c>
      <c r="J1021" s="82">
        <v>27.644359999999999</v>
      </c>
      <c r="K1021" s="64">
        <f t="shared" si="38"/>
        <v>0</v>
      </c>
      <c r="N1021" s="64"/>
      <c r="P1021" s="81"/>
      <c r="Q1021" s="78"/>
      <c r="R1021" s="79" t="s">
        <v>2947</v>
      </c>
    </row>
    <row r="1022" spans="1:18" x14ac:dyDescent="0.25">
      <c r="A1022" s="79">
        <v>2022</v>
      </c>
      <c r="B1022" s="79" t="s">
        <v>1963</v>
      </c>
      <c r="C1022" s="79">
        <v>310084</v>
      </c>
      <c r="D1022">
        <v>310083</v>
      </c>
      <c r="E1022" s="83">
        <v>2547049</v>
      </c>
      <c r="F1022" s="83">
        <v>481</v>
      </c>
      <c r="G1022" s="83">
        <v>2547049</v>
      </c>
      <c r="H1022" s="83">
        <v>481</v>
      </c>
      <c r="I1022" s="79">
        <f t="shared" si="37"/>
        <v>0</v>
      </c>
      <c r="J1022" s="82">
        <v>27.644359999999999</v>
      </c>
      <c r="K1022" s="64">
        <f t="shared" si="38"/>
        <v>0</v>
      </c>
      <c r="N1022" s="64"/>
      <c r="P1022" s="81"/>
      <c r="Q1022" s="78"/>
      <c r="R1022" s="79" t="s">
        <v>2947</v>
      </c>
    </row>
    <row r="1023" spans="1:18" x14ac:dyDescent="0.25">
      <c r="A1023" s="79">
        <v>2022</v>
      </c>
      <c r="B1023" s="79" t="s">
        <v>1963</v>
      </c>
      <c r="C1023" s="79">
        <v>310124</v>
      </c>
      <c r="D1023">
        <v>310123</v>
      </c>
      <c r="E1023" s="83">
        <v>0</v>
      </c>
      <c r="F1023" s="83">
        <v>0</v>
      </c>
      <c r="G1023" s="83">
        <v>0</v>
      </c>
      <c r="H1023" s="83">
        <v>0</v>
      </c>
      <c r="I1023" s="79">
        <f t="shared" si="37"/>
        <v>0</v>
      </c>
      <c r="J1023" s="82">
        <v>27.644359999999999</v>
      </c>
      <c r="K1023" s="64">
        <f t="shared" si="38"/>
        <v>0</v>
      </c>
      <c r="N1023" s="64"/>
      <c r="P1023" s="81"/>
      <c r="Q1023" s="78"/>
      <c r="R1023" s="79" t="s">
        <v>2947</v>
      </c>
    </row>
    <row r="1024" spans="1:18" x14ac:dyDescent="0.25">
      <c r="A1024" s="79">
        <v>2022</v>
      </c>
      <c r="B1024" s="79" t="s">
        <v>1963</v>
      </c>
      <c r="C1024" s="79">
        <v>310166</v>
      </c>
      <c r="D1024">
        <v>310167</v>
      </c>
      <c r="E1024" s="83">
        <v>431089</v>
      </c>
      <c r="F1024" s="83">
        <v>3239771</v>
      </c>
      <c r="G1024" s="83">
        <v>431089</v>
      </c>
      <c r="H1024" s="83">
        <v>3239771</v>
      </c>
      <c r="I1024" s="79">
        <f t="shared" si="37"/>
        <v>0</v>
      </c>
      <c r="J1024" s="82">
        <v>27.644359999999999</v>
      </c>
      <c r="K1024" s="64">
        <f t="shared" si="38"/>
        <v>0</v>
      </c>
      <c r="N1024" s="64"/>
      <c r="P1024" s="81"/>
      <c r="Q1024" s="78"/>
      <c r="R1024" s="79" t="s">
        <v>2947</v>
      </c>
    </row>
    <row r="1025" spans="1:18" x14ac:dyDescent="0.25">
      <c r="A1025" s="79">
        <v>2022</v>
      </c>
      <c r="B1025" s="79" t="s">
        <v>1963</v>
      </c>
      <c r="C1025" s="79">
        <v>310168</v>
      </c>
      <c r="D1025">
        <v>310169</v>
      </c>
      <c r="E1025" s="83">
        <v>0</v>
      </c>
      <c r="F1025" s="83">
        <v>0</v>
      </c>
      <c r="G1025" s="83">
        <v>0</v>
      </c>
      <c r="H1025" s="83">
        <v>0</v>
      </c>
      <c r="I1025" s="79">
        <f t="shared" si="37"/>
        <v>0</v>
      </c>
      <c r="J1025" s="82">
        <v>20.952750000000002</v>
      </c>
      <c r="K1025" s="64">
        <f t="shared" si="38"/>
        <v>0</v>
      </c>
      <c r="N1025" s="64"/>
      <c r="P1025" s="81"/>
      <c r="Q1025" s="78"/>
      <c r="R1025" s="79" t="s">
        <v>2947</v>
      </c>
    </row>
    <row r="1026" spans="1:18" x14ac:dyDescent="0.25">
      <c r="A1026" s="79">
        <v>2022</v>
      </c>
      <c r="B1026" s="79" t="s">
        <v>1963</v>
      </c>
      <c r="C1026" s="79">
        <v>310179</v>
      </c>
      <c r="D1026">
        <v>310180</v>
      </c>
      <c r="E1026" s="83">
        <v>88001506</v>
      </c>
      <c r="F1026" s="83">
        <v>0</v>
      </c>
      <c r="G1026" s="83">
        <v>88001506</v>
      </c>
      <c r="H1026" s="83">
        <v>0</v>
      </c>
      <c r="I1026" s="79">
        <f t="shared" si="37"/>
        <v>0</v>
      </c>
      <c r="J1026" s="82">
        <v>27.644359999999999</v>
      </c>
      <c r="K1026" s="64">
        <f t="shared" si="38"/>
        <v>0</v>
      </c>
      <c r="N1026" s="64"/>
      <c r="P1026" s="81"/>
      <c r="Q1026" s="78"/>
      <c r="R1026" s="79" t="s">
        <v>2947</v>
      </c>
    </row>
    <row r="1027" spans="1:18" x14ac:dyDescent="0.25">
      <c r="A1027" s="79">
        <v>2022</v>
      </c>
      <c r="B1027" s="79" t="s">
        <v>1963</v>
      </c>
      <c r="C1027" s="79">
        <v>310185</v>
      </c>
      <c r="D1027">
        <v>310186</v>
      </c>
      <c r="E1027" s="83">
        <v>0</v>
      </c>
      <c r="F1027" s="83">
        <v>0</v>
      </c>
      <c r="G1027" s="83">
        <v>0</v>
      </c>
      <c r="H1027" s="83">
        <v>0</v>
      </c>
      <c r="I1027" s="79">
        <f t="shared" ref="I1027:I1090" si="39">SUM(E1027:F1027)-SUM(G1027:H1027)</f>
        <v>0</v>
      </c>
      <c r="J1027" s="82">
        <v>27.644359999999999</v>
      </c>
      <c r="K1027" s="64">
        <f t="shared" ref="K1027:K1090" si="40">ROUND((I1027/1000)*J1027,0)</f>
        <v>0</v>
      </c>
      <c r="N1027" s="64"/>
      <c r="P1027" s="81"/>
      <c r="Q1027" s="78"/>
      <c r="R1027" s="79" t="s">
        <v>2947</v>
      </c>
    </row>
    <row r="1028" spans="1:18" x14ac:dyDescent="0.25">
      <c r="A1028" s="79">
        <v>2022</v>
      </c>
      <c r="B1028" s="79" t="s">
        <v>1963</v>
      </c>
      <c r="C1028" s="79">
        <v>310187</v>
      </c>
      <c r="D1028">
        <v>310188</v>
      </c>
      <c r="E1028" s="83">
        <v>8719556</v>
      </c>
      <c r="F1028" s="83">
        <v>0</v>
      </c>
      <c r="G1028" s="83">
        <v>8719556</v>
      </c>
      <c r="H1028" s="83">
        <v>0</v>
      </c>
      <c r="I1028" s="79">
        <f t="shared" si="39"/>
        <v>0</v>
      </c>
      <c r="J1028" s="82">
        <v>27.644359999999999</v>
      </c>
      <c r="K1028" s="64">
        <f t="shared" si="40"/>
        <v>0</v>
      </c>
      <c r="N1028" s="64"/>
      <c r="P1028" s="81"/>
      <c r="Q1028" s="78"/>
      <c r="R1028" s="79" t="s">
        <v>2947</v>
      </c>
    </row>
    <row r="1029" spans="1:18" x14ac:dyDescent="0.25">
      <c r="A1029" s="79">
        <v>2022</v>
      </c>
      <c r="B1029" s="79" t="s">
        <v>1963</v>
      </c>
      <c r="C1029" s="79">
        <v>310189</v>
      </c>
      <c r="D1029">
        <v>310191</v>
      </c>
      <c r="E1029" s="83">
        <v>0</v>
      </c>
      <c r="F1029" s="83">
        <v>0</v>
      </c>
      <c r="G1029" s="83">
        <v>0</v>
      </c>
      <c r="H1029" s="83">
        <v>0</v>
      </c>
      <c r="I1029" s="79">
        <f t="shared" si="39"/>
        <v>0</v>
      </c>
      <c r="J1029" s="82">
        <v>20.952750000000002</v>
      </c>
      <c r="K1029" s="64">
        <f t="shared" si="40"/>
        <v>0</v>
      </c>
      <c r="N1029" s="64"/>
      <c r="P1029" s="81"/>
      <c r="Q1029" s="78"/>
      <c r="R1029" s="79" t="s">
        <v>2947</v>
      </c>
    </row>
    <row r="1030" spans="1:18" x14ac:dyDescent="0.25">
      <c r="A1030" s="79">
        <v>2022</v>
      </c>
      <c r="B1030" s="79" t="s">
        <v>1963</v>
      </c>
      <c r="C1030" s="79">
        <v>310295</v>
      </c>
      <c r="D1030">
        <v>310296</v>
      </c>
      <c r="E1030" s="83">
        <v>2639341</v>
      </c>
      <c r="F1030" s="83">
        <v>0</v>
      </c>
      <c r="G1030" s="83">
        <v>2639341</v>
      </c>
      <c r="H1030" s="83">
        <v>0</v>
      </c>
      <c r="I1030" s="79">
        <f t="shared" si="39"/>
        <v>0</v>
      </c>
      <c r="J1030" s="82">
        <v>27.644359999999999</v>
      </c>
      <c r="K1030" s="64">
        <f t="shared" si="40"/>
        <v>0</v>
      </c>
      <c r="N1030" s="64"/>
      <c r="P1030" s="81"/>
      <c r="Q1030" s="78"/>
      <c r="R1030" s="79" t="s">
        <v>2947</v>
      </c>
    </row>
    <row r="1031" spans="1:18" x14ac:dyDescent="0.25">
      <c r="A1031" s="79">
        <v>2022</v>
      </c>
      <c r="B1031" s="79" t="s">
        <v>1963</v>
      </c>
      <c r="C1031" s="79">
        <v>310327</v>
      </c>
      <c r="D1031">
        <v>310328</v>
      </c>
      <c r="E1031" s="83">
        <v>25578968</v>
      </c>
      <c r="F1031" s="83">
        <v>593333</v>
      </c>
      <c r="G1031" s="83">
        <v>25578968</v>
      </c>
      <c r="H1031" s="83">
        <v>593333</v>
      </c>
      <c r="I1031" s="79">
        <f t="shared" si="39"/>
        <v>0</v>
      </c>
      <c r="J1031" s="82">
        <v>27.644359999999999</v>
      </c>
      <c r="K1031" s="64">
        <f t="shared" si="40"/>
        <v>0</v>
      </c>
      <c r="N1031" s="64"/>
      <c r="P1031" s="81"/>
      <c r="Q1031" s="78"/>
      <c r="R1031" s="79" t="s">
        <v>2947</v>
      </c>
    </row>
    <row r="1032" spans="1:18" x14ac:dyDescent="0.25">
      <c r="A1032" s="79">
        <v>2022</v>
      </c>
      <c r="B1032" s="79" t="s">
        <v>1963</v>
      </c>
      <c r="C1032" s="79">
        <v>310329</v>
      </c>
      <c r="D1032">
        <v>310330</v>
      </c>
      <c r="E1032" s="83">
        <v>2648947</v>
      </c>
      <c r="F1032" s="83">
        <v>0</v>
      </c>
      <c r="G1032" s="83">
        <v>2648947</v>
      </c>
      <c r="H1032" s="83">
        <v>0</v>
      </c>
      <c r="I1032" s="79">
        <f t="shared" si="39"/>
        <v>0</v>
      </c>
      <c r="J1032" s="82">
        <v>27.644359999999999</v>
      </c>
      <c r="K1032" s="64">
        <f t="shared" si="40"/>
        <v>0</v>
      </c>
      <c r="N1032" s="64"/>
      <c r="P1032" s="81"/>
      <c r="Q1032" s="78"/>
      <c r="R1032" s="79" t="s">
        <v>2947</v>
      </c>
    </row>
    <row r="1033" spans="1:18" x14ac:dyDescent="0.25">
      <c r="A1033" s="79">
        <v>2022</v>
      </c>
      <c r="B1033" s="79" t="s">
        <v>1963</v>
      </c>
      <c r="C1033" s="79">
        <v>310331</v>
      </c>
      <c r="D1033">
        <v>310332</v>
      </c>
      <c r="E1033" s="83">
        <v>795260</v>
      </c>
      <c r="F1033" s="83">
        <v>0</v>
      </c>
      <c r="G1033" s="83">
        <v>795260</v>
      </c>
      <c r="H1033" s="83">
        <v>0</v>
      </c>
      <c r="I1033" s="79">
        <f t="shared" si="39"/>
        <v>0</v>
      </c>
      <c r="J1033" s="82">
        <v>27.644359999999999</v>
      </c>
      <c r="K1033" s="64">
        <f t="shared" si="40"/>
        <v>0</v>
      </c>
      <c r="N1033" s="64"/>
      <c r="P1033" s="81"/>
      <c r="Q1033" s="78"/>
      <c r="R1033" s="79" t="s">
        <v>2947</v>
      </c>
    </row>
    <row r="1034" spans="1:18" x14ac:dyDescent="0.25">
      <c r="A1034" s="79">
        <v>2022</v>
      </c>
      <c r="B1034" s="79" t="s">
        <v>1963</v>
      </c>
      <c r="C1034" s="79">
        <v>310333</v>
      </c>
      <c r="D1034">
        <v>310334</v>
      </c>
      <c r="E1034" s="83">
        <v>41315</v>
      </c>
      <c r="F1034" s="83">
        <v>222315</v>
      </c>
      <c r="G1034" s="83">
        <v>41315</v>
      </c>
      <c r="H1034" s="83">
        <v>222315</v>
      </c>
      <c r="I1034" s="79">
        <f t="shared" si="39"/>
        <v>0</v>
      </c>
      <c r="J1034" s="82">
        <v>27.644359999999999</v>
      </c>
      <c r="K1034" s="64">
        <f t="shared" si="40"/>
        <v>0</v>
      </c>
      <c r="N1034" s="64"/>
      <c r="P1034" s="81"/>
      <c r="Q1034" s="78"/>
      <c r="R1034" s="79" t="s">
        <v>2947</v>
      </c>
    </row>
    <row r="1035" spans="1:18" x14ac:dyDescent="0.25">
      <c r="A1035" s="79">
        <v>2022</v>
      </c>
      <c r="B1035" s="79" t="s">
        <v>1963</v>
      </c>
      <c r="C1035" s="79">
        <v>310353</v>
      </c>
      <c r="D1035">
        <v>310354</v>
      </c>
      <c r="E1035" s="83">
        <v>1497270</v>
      </c>
      <c r="F1035" s="83">
        <v>0</v>
      </c>
      <c r="G1035" s="83">
        <v>1497270</v>
      </c>
      <c r="H1035" s="83">
        <v>0</v>
      </c>
      <c r="I1035" s="79">
        <f t="shared" si="39"/>
        <v>0</v>
      </c>
      <c r="J1035" s="82">
        <v>27.644359999999999</v>
      </c>
      <c r="K1035" s="64">
        <f t="shared" si="40"/>
        <v>0</v>
      </c>
      <c r="N1035" s="64"/>
      <c r="P1035" s="81"/>
      <c r="Q1035" s="78"/>
      <c r="R1035" s="79" t="s">
        <v>2947</v>
      </c>
    </row>
    <row r="1036" spans="1:18" x14ac:dyDescent="0.25">
      <c r="A1036" s="79">
        <v>2022</v>
      </c>
      <c r="B1036" s="79" t="s">
        <v>1963</v>
      </c>
      <c r="C1036" s="79">
        <v>310355</v>
      </c>
      <c r="D1036">
        <v>310356</v>
      </c>
      <c r="E1036" s="83">
        <v>140235</v>
      </c>
      <c r="F1036" s="83">
        <v>85392</v>
      </c>
      <c r="G1036" s="83">
        <v>140235</v>
      </c>
      <c r="H1036" s="83">
        <v>85392</v>
      </c>
      <c r="I1036" s="79">
        <f t="shared" si="39"/>
        <v>0</v>
      </c>
      <c r="J1036" s="82">
        <v>27.644359999999999</v>
      </c>
      <c r="K1036" s="64">
        <f t="shared" si="40"/>
        <v>0</v>
      </c>
      <c r="N1036" s="64"/>
      <c r="P1036" s="81"/>
      <c r="Q1036" s="78"/>
      <c r="R1036" s="79" t="s">
        <v>2947</v>
      </c>
    </row>
    <row r="1037" spans="1:18" x14ac:dyDescent="0.25">
      <c r="A1037" s="79">
        <v>2022</v>
      </c>
      <c r="B1037" s="79" t="s">
        <v>1963</v>
      </c>
      <c r="C1037" s="79">
        <v>310375</v>
      </c>
      <c r="D1037">
        <v>310376</v>
      </c>
      <c r="E1037" s="83">
        <v>178022</v>
      </c>
      <c r="F1037" s="83">
        <v>0</v>
      </c>
      <c r="G1037" s="83">
        <v>178022</v>
      </c>
      <c r="H1037" s="83">
        <v>0</v>
      </c>
      <c r="I1037" s="79">
        <f t="shared" si="39"/>
        <v>0</v>
      </c>
      <c r="J1037" s="82">
        <v>27.644359999999999</v>
      </c>
      <c r="K1037" s="64">
        <f t="shared" si="40"/>
        <v>0</v>
      </c>
      <c r="N1037" s="64"/>
      <c r="P1037" s="81"/>
      <c r="Q1037" s="78"/>
      <c r="R1037" s="79" t="s">
        <v>2947</v>
      </c>
    </row>
    <row r="1038" spans="1:18" x14ac:dyDescent="0.25">
      <c r="A1038" s="79">
        <v>2022</v>
      </c>
      <c r="B1038" s="79" t="s">
        <v>1963</v>
      </c>
      <c r="C1038" s="79">
        <v>310377</v>
      </c>
      <c r="D1038">
        <v>310378</v>
      </c>
      <c r="E1038" s="83">
        <v>0</v>
      </c>
      <c r="F1038" s="83">
        <v>11243941</v>
      </c>
      <c r="G1038" s="83">
        <v>0</v>
      </c>
      <c r="H1038" s="83">
        <v>11243941</v>
      </c>
      <c r="I1038" s="79">
        <f t="shared" si="39"/>
        <v>0</v>
      </c>
      <c r="J1038" s="82">
        <v>27.644359999999999</v>
      </c>
      <c r="K1038" s="64">
        <f t="shared" si="40"/>
        <v>0</v>
      </c>
      <c r="N1038" s="64"/>
      <c r="P1038" s="81"/>
      <c r="Q1038" s="78"/>
      <c r="R1038" s="79" t="s">
        <v>2947</v>
      </c>
    </row>
    <row r="1039" spans="1:18" x14ac:dyDescent="0.25">
      <c r="A1039" s="79">
        <v>2022</v>
      </c>
      <c r="B1039" s="79" t="s">
        <v>1963</v>
      </c>
      <c r="C1039" s="79">
        <v>310379</v>
      </c>
      <c r="D1039">
        <v>310380</v>
      </c>
      <c r="E1039" s="83">
        <v>8584646</v>
      </c>
      <c r="F1039" s="83">
        <v>136404</v>
      </c>
      <c r="G1039" s="83">
        <v>8584646</v>
      </c>
      <c r="H1039" s="83">
        <v>136404</v>
      </c>
      <c r="I1039" s="79">
        <f t="shared" si="39"/>
        <v>0</v>
      </c>
      <c r="J1039" s="82">
        <v>27.644359999999999</v>
      </c>
      <c r="K1039" s="64">
        <f t="shared" si="40"/>
        <v>0</v>
      </c>
      <c r="N1039" s="64"/>
      <c r="P1039" s="81"/>
      <c r="Q1039" s="78"/>
      <c r="R1039" s="79" t="s">
        <v>2947</v>
      </c>
    </row>
    <row r="1040" spans="1:18" x14ac:dyDescent="0.25">
      <c r="A1040" s="79">
        <v>2022</v>
      </c>
      <c r="B1040" s="79" t="s">
        <v>1963</v>
      </c>
      <c r="C1040" s="79">
        <v>310381</v>
      </c>
      <c r="D1040">
        <v>310382</v>
      </c>
      <c r="E1040" s="83">
        <v>6475632</v>
      </c>
      <c r="F1040" s="83">
        <v>2406872</v>
      </c>
      <c r="G1040" s="83">
        <v>6475632</v>
      </c>
      <c r="H1040" s="83">
        <v>2406872</v>
      </c>
      <c r="I1040" s="79">
        <f t="shared" si="39"/>
        <v>0</v>
      </c>
      <c r="J1040" s="82">
        <v>27.644359999999999</v>
      </c>
      <c r="K1040" s="64">
        <f t="shared" si="40"/>
        <v>0</v>
      </c>
      <c r="N1040" s="64"/>
      <c r="P1040" s="81"/>
      <c r="Q1040" s="78"/>
      <c r="R1040" s="79" t="s">
        <v>2947</v>
      </c>
    </row>
    <row r="1041" spans="1:18" x14ac:dyDescent="0.25">
      <c r="A1041" s="79">
        <v>2022</v>
      </c>
      <c r="B1041" s="79" t="s">
        <v>1963</v>
      </c>
      <c r="C1041" s="79">
        <v>310383</v>
      </c>
      <c r="D1041">
        <v>310384</v>
      </c>
      <c r="E1041" s="83">
        <v>0</v>
      </c>
      <c r="F1041" s="83">
        <v>2195980</v>
      </c>
      <c r="G1041" s="83">
        <v>0</v>
      </c>
      <c r="H1041" s="83">
        <v>2195980</v>
      </c>
      <c r="I1041" s="79">
        <f t="shared" si="39"/>
        <v>0</v>
      </c>
      <c r="J1041" s="82">
        <v>27.644359999999999</v>
      </c>
      <c r="K1041" s="64">
        <f t="shared" si="40"/>
        <v>0</v>
      </c>
      <c r="N1041" s="64"/>
      <c r="P1041" s="81"/>
      <c r="Q1041" s="78"/>
      <c r="R1041" s="79" t="s">
        <v>2947</v>
      </c>
    </row>
    <row r="1042" spans="1:18" x14ac:dyDescent="0.25">
      <c r="A1042" s="79">
        <v>2022</v>
      </c>
      <c r="B1042" s="79" t="s">
        <v>1963</v>
      </c>
      <c r="C1042" s="79">
        <v>310385</v>
      </c>
      <c r="D1042">
        <v>310386</v>
      </c>
      <c r="E1042" s="83">
        <v>0</v>
      </c>
      <c r="F1042" s="83">
        <v>0</v>
      </c>
      <c r="G1042" s="83">
        <v>0</v>
      </c>
      <c r="H1042" s="83">
        <v>0</v>
      </c>
      <c r="I1042" s="79">
        <f t="shared" si="39"/>
        <v>0</v>
      </c>
      <c r="J1042" s="82">
        <v>27.644359999999999</v>
      </c>
      <c r="K1042" s="64">
        <f t="shared" si="40"/>
        <v>0</v>
      </c>
      <c r="N1042" s="64"/>
      <c r="P1042" s="81"/>
      <c r="Q1042" s="78"/>
      <c r="R1042" s="79" t="s">
        <v>2947</v>
      </c>
    </row>
    <row r="1043" spans="1:18" x14ac:dyDescent="0.25">
      <c r="A1043" s="79">
        <v>2022</v>
      </c>
      <c r="B1043" s="79" t="s">
        <v>1963</v>
      </c>
      <c r="C1043" s="79">
        <v>310389</v>
      </c>
      <c r="D1043">
        <v>310390</v>
      </c>
      <c r="E1043" s="83">
        <v>257919</v>
      </c>
      <c r="F1043" s="83">
        <v>0</v>
      </c>
      <c r="G1043" s="83">
        <v>257919</v>
      </c>
      <c r="H1043" s="83">
        <v>0</v>
      </c>
      <c r="I1043" s="79">
        <f t="shared" si="39"/>
        <v>0</v>
      </c>
      <c r="J1043" s="82">
        <v>27.644359999999999</v>
      </c>
      <c r="K1043" s="64">
        <f t="shared" si="40"/>
        <v>0</v>
      </c>
      <c r="N1043" s="64"/>
      <c r="P1043" s="81"/>
      <c r="Q1043" s="78"/>
      <c r="R1043" s="79" t="s">
        <v>2947</v>
      </c>
    </row>
    <row r="1044" spans="1:18" x14ac:dyDescent="0.25">
      <c r="A1044" s="79">
        <v>2022</v>
      </c>
      <c r="B1044" s="79" t="s">
        <v>1963</v>
      </c>
      <c r="C1044" s="79">
        <v>310395</v>
      </c>
      <c r="D1044">
        <v>310396</v>
      </c>
      <c r="E1044" s="83">
        <v>0</v>
      </c>
      <c r="F1044" s="83">
        <v>19074378</v>
      </c>
      <c r="G1044" s="83">
        <v>0</v>
      </c>
      <c r="H1044" s="83">
        <v>19074378</v>
      </c>
      <c r="I1044" s="79">
        <f t="shared" si="39"/>
        <v>0</v>
      </c>
      <c r="J1044" s="82">
        <v>27.644359999999999</v>
      </c>
      <c r="K1044" s="64">
        <f t="shared" si="40"/>
        <v>0</v>
      </c>
      <c r="N1044" s="64"/>
      <c r="P1044" s="81"/>
      <c r="Q1044" s="78"/>
      <c r="R1044" s="79" t="s">
        <v>2947</v>
      </c>
    </row>
    <row r="1045" spans="1:18" x14ac:dyDescent="0.25">
      <c r="A1045" s="79">
        <v>2022</v>
      </c>
      <c r="B1045" s="79" t="s">
        <v>1963</v>
      </c>
      <c r="C1045" s="79">
        <v>310397</v>
      </c>
      <c r="D1045">
        <v>310398</v>
      </c>
      <c r="E1045" s="83">
        <v>0</v>
      </c>
      <c r="F1045" s="83">
        <v>0</v>
      </c>
      <c r="G1045" s="83">
        <v>0</v>
      </c>
      <c r="H1045" s="83">
        <v>0</v>
      </c>
      <c r="I1045" s="79">
        <f t="shared" si="39"/>
        <v>0</v>
      </c>
      <c r="J1045" s="82">
        <v>20.952750000000002</v>
      </c>
      <c r="K1045" s="64">
        <f t="shared" si="40"/>
        <v>0</v>
      </c>
      <c r="N1045" s="64"/>
      <c r="P1045" s="81"/>
      <c r="Q1045" s="78"/>
      <c r="R1045" s="79" t="s">
        <v>2947</v>
      </c>
    </row>
    <row r="1046" spans="1:18" x14ac:dyDescent="0.25">
      <c r="A1046" s="79">
        <v>2022</v>
      </c>
      <c r="B1046" s="79" t="s">
        <v>1963</v>
      </c>
      <c r="C1046" s="79">
        <v>310399</v>
      </c>
      <c r="D1046">
        <v>310400</v>
      </c>
      <c r="E1046" s="83">
        <v>0</v>
      </c>
      <c r="F1046" s="83">
        <v>0</v>
      </c>
      <c r="G1046" s="83">
        <v>0</v>
      </c>
      <c r="H1046" s="83">
        <v>0</v>
      </c>
      <c r="I1046" s="79">
        <f t="shared" si="39"/>
        <v>0</v>
      </c>
      <c r="J1046" s="82">
        <v>22.290369999999999</v>
      </c>
      <c r="K1046" s="64">
        <f t="shared" si="40"/>
        <v>0</v>
      </c>
      <c r="N1046" s="64"/>
      <c r="P1046" s="81"/>
      <c r="Q1046" s="78"/>
      <c r="R1046" s="79" t="s">
        <v>2947</v>
      </c>
    </row>
    <row r="1047" spans="1:18" x14ac:dyDescent="0.25">
      <c r="A1047" s="79">
        <v>2022</v>
      </c>
      <c r="B1047" s="79" t="s">
        <v>1963</v>
      </c>
      <c r="C1047" s="79">
        <v>310401</v>
      </c>
      <c r="D1047">
        <v>310402</v>
      </c>
      <c r="E1047" s="83">
        <v>0</v>
      </c>
      <c r="F1047" s="83">
        <v>0</v>
      </c>
      <c r="G1047" s="83">
        <v>0</v>
      </c>
      <c r="H1047" s="83">
        <v>0</v>
      </c>
      <c r="I1047" s="79">
        <f t="shared" si="39"/>
        <v>0</v>
      </c>
      <c r="J1047" s="82">
        <v>22.22287</v>
      </c>
      <c r="K1047" s="64">
        <f t="shared" si="40"/>
        <v>0</v>
      </c>
      <c r="N1047" s="64"/>
      <c r="P1047" s="81"/>
      <c r="Q1047" s="78"/>
      <c r="R1047" s="79" t="s">
        <v>2947</v>
      </c>
    </row>
    <row r="1048" spans="1:18" x14ac:dyDescent="0.25">
      <c r="A1048" s="79">
        <v>2022</v>
      </c>
      <c r="B1048" s="79" t="s">
        <v>1963</v>
      </c>
      <c r="C1048" s="79">
        <v>310467</v>
      </c>
      <c r="D1048">
        <v>310468</v>
      </c>
      <c r="E1048" s="83">
        <v>0</v>
      </c>
      <c r="F1048" s="83">
        <v>0</v>
      </c>
      <c r="G1048" s="83">
        <v>0</v>
      </c>
      <c r="H1048" s="83">
        <v>0</v>
      </c>
      <c r="I1048" s="79">
        <f t="shared" si="39"/>
        <v>0</v>
      </c>
      <c r="J1048" s="82">
        <v>27.644359999999999</v>
      </c>
      <c r="K1048" s="64">
        <f t="shared" si="40"/>
        <v>0</v>
      </c>
      <c r="N1048" s="64"/>
      <c r="P1048" s="81"/>
      <c r="Q1048" s="78"/>
      <c r="R1048" s="79" t="s">
        <v>2947</v>
      </c>
    </row>
    <row r="1049" spans="1:18" x14ac:dyDescent="0.25">
      <c r="A1049" s="79">
        <v>2022</v>
      </c>
      <c r="B1049" s="79" t="s">
        <v>1963</v>
      </c>
      <c r="C1049" s="79">
        <v>310479</v>
      </c>
      <c r="D1049">
        <v>310480</v>
      </c>
      <c r="E1049" s="83">
        <v>4652670</v>
      </c>
      <c r="F1049" s="83">
        <v>0</v>
      </c>
      <c r="G1049" s="83">
        <v>4652670</v>
      </c>
      <c r="H1049" s="83">
        <v>0</v>
      </c>
      <c r="I1049" s="79">
        <f t="shared" si="39"/>
        <v>0</v>
      </c>
      <c r="J1049" s="82">
        <v>27.644359999999999</v>
      </c>
      <c r="K1049" s="64">
        <f t="shared" si="40"/>
        <v>0</v>
      </c>
      <c r="N1049" s="64"/>
      <c r="P1049" s="81"/>
      <c r="Q1049" s="78"/>
      <c r="R1049" s="79" t="s">
        <v>2947</v>
      </c>
    </row>
    <row r="1050" spans="1:18" x14ac:dyDescent="0.25">
      <c r="A1050" s="79">
        <v>2022</v>
      </c>
      <c r="B1050" s="79" t="s">
        <v>1963</v>
      </c>
      <c r="C1050" s="79">
        <v>310489</v>
      </c>
      <c r="D1050">
        <v>310490</v>
      </c>
      <c r="E1050" s="83">
        <v>0</v>
      </c>
      <c r="F1050" s="83">
        <v>0</v>
      </c>
      <c r="G1050" s="83">
        <v>0</v>
      </c>
      <c r="H1050" s="83">
        <v>0</v>
      </c>
      <c r="I1050" s="79">
        <f t="shared" si="39"/>
        <v>0</v>
      </c>
      <c r="J1050" s="82">
        <v>27.644359999999999</v>
      </c>
      <c r="K1050" s="64">
        <f t="shared" si="40"/>
        <v>0</v>
      </c>
      <c r="N1050" s="64"/>
      <c r="P1050" s="81"/>
      <c r="Q1050" s="78"/>
      <c r="R1050" s="79" t="s">
        <v>2947</v>
      </c>
    </row>
    <row r="1051" spans="1:18" x14ac:dyDescent="0.25">
      <c r="A1051" s="79">
        <v>2022</v>
      </c>
      <c r="B1051" s="79" t="s">
        <v>1963</v>
      </c>
      <c r="C1051" s="79">
        <v>310491</v>
      </c>
      <c r="D1051">
        <v>310492</v>
      </c>
      <c r="E1051" s="83">
        <v>1503948</v>
      </c>
      <c r="F1051" s="83">
        <v>0</v>
      </c>
      <c r="G1051" s="83">
        <v>1503948</v>
      </c>
      <c r="H1051" s="83">
        <v>0</v>
      </c>
      <c r="I1051" s="79">
        <f t="shared" si="39"/>
        <v>0</v>
      </c>
      <c r="J1051" s="82">
        <v>27.644359999999999</v>
      </c>
      <c r="K1051" s="64">
        <f t="shared" si="40"/>
        <v>0</v>
      </c>
      <c r="N1051" s="64"/>
      <c r="P1051" s="81"/>
      <c r="Q1051" s="78"/>
      <c r="R1051" s="79" t="s">
        <v>2947</v>
      </c>
    </row>
    <row r="1052" spans="1:18" x14ac:dyDescent="0.25">
      <c r="A1052" s="79">
        <v>2022</v>
      </c>
      <c r="B1052" s="79" t="s">
        <v>1963</v>
      </c>
      <c r="C1052" s="79">
        <v>310493</v>
      </c>
      <c r="D1052">
        <v>310494</v>
      </c>
      <c r="E1052" s="83">
        <v>0</v>
      </c>
      <c r="F1052" s="83">
        <v>0</v>
      </c>
      <c r="G1052" s="83">
        <v>0</v>
      </c>
      <c r="H1052" s="83">
        <v>0</v>
      </c>
      <c r="I1052" s="79">
        <f t="shared" si="39"/>
        <v>0</v>
      </c>
      <c r="J1052" s="82">
        <v>27.644359999999999</v>
      </c>
      <c r="K1052" s="64">
        <f t="shared" si="40"/>
        <v>0</v>
      </c>
      <c r="N1052" s="64"/>
      <c r="P1052" s="81"/>
      <c r="Q1052" s="78"/>
      <c r="R1052" s="79" t="s">
        <v>2947</v>
      </c>
    </row>
    <row r="1053" spans="1:18" x14ac:dyDescent="0.25">
      <c r="A1053" s="79">
        <v>2022</v>
      </c>
      <c r="B1053" s="79" t="s">
        <v>1963</v>
      </c>
      <c r="C1053" s="79">
        <v>310495</v>
      </c>
      <c r="D1053">
        <v>310496</v>
      </c>
      <c r="E1053" s="83">
        <v>0</v>
      </c>
      <c r="F1053" s="83">
        <v>0</v>
      </c>
      <c r="G1053" s="83">
        <v>0</v>
      </c>
      <c r="H1053" s="83">
        <v>0</v>
      </c>
      <c r="I1053" s="79">
        <f t="shared" si="39"/>
        <v>0</v>
      </c>
      <c r="J1053" s="82">
        <v>27.644359999999999</v>
      </c>
      <c r="K1053" s="64">
        <f t="shared" si="40"/>
        <v>0</v>
      </c>
      <c r="N1053" s="64"/>
      <c r="P1053" s="81"/>
      <c r="Q1053" s="78"/>
      <c r="R1053" s="79" t="s">
        <v>2947</v>
      </c>
    </row>
    <row r="1054" spans="1:18" x14ac:dyDescent="0.25">
      <c r="A1054" s="79">
        <v>2022</v>
      </c>
      <c r="B1054" s="79" t="s">
        <v>1963</v>
      </c>
      <c r="C1054" s="79">
        <v>310497</v>
      </c>
      <c r="D1054">
        <v>310498</v>
      </c>
      <c r="E1054" s="83">
        <v>14536192</v>
      </c>
      <c r="F1054" s="83">
        <v>0</v>
      </c>
      <c r="G1054" s="83">
        <v>14536192</v>
      </c>
      <c r="H1054" s="83">
        <v>0</v>
      </c>
      <c r="I1054" s="79">
        <f t="shared" si="39"/>
        <v>0</v>
      </c>
      <c r="J1054" s="82">
        <v>27.644359999999999</v>
      </c>
      <c r="K1054" s="64">
        <f t="shared" si="40"/>
        <v>0</v>
      </c>
      <c r="N1054" s="64"/>
      <c r="P1054" s="81"/>
      <c r="Q1054" s="78"/>
      <c r="R1054" s="79" t="s">
        <v>2947</v>
      </c>
    </row>
    <row r="1055" spans="1:18" x14ac:dyDescent="0.25">
      <c r="A1055" s="79">
        <v>2022</v>
      </c>
      <c r="B1055" s="79" t="s">
        <v>1963</v>
      </c>
      <c r="C1055" s="79">
        <v>310499</v>
      </c>
      <c r="D1055">
        <v>310500</v>
      </c>
      <c r="E1055" s="83">
        <v>0</v>
      </c>
      <c r="F1055" s="83">
        <v>22798596</v>
      </c>
      <c r="G1055" s="83">
        <v>0</v>
      </c>
      <c r="H1055" s="83">
        <v>22798596</v>
      </c>
      <c r="I1055" s="79">
        <f t="shared" si="39"/>
        <v>0</v>
      </c>
      <c r="J1055" s="82">
        <v>27.644359999999999</v>
      </c>
      <c r="K1055" s="64">
        <f t="shared" si="40"/>
        <v>0</v>
      </c>
      <c r="N1055" s="64"/>
      <c r="P1055" s="81"/>
      <c r="Q1055" s="78"/>
      <c r="R1055" s="79" t="s">
        <v>2947</v>
      </c>
    </row>
    <row r="1056" spans="1:18" x14ac:dyDescent="0.25">
      <c r="A1056" s="79">
        <v>2022</v>
      </c>
      <c r="B1056" s="79" t="s">
        <v>1963</v>
      </c>
      <c r="C1056" s="79">
        <v>310501</v>
      </c>
      <c r="D1056">
        <v>310502</v>
      </c>
      <c r="E1056" s="83">
        <v>0</v>
      </c>
      <c r="F1056" s="83">
        <v>0</v>
      </c>
      <c r="G1056" s="83">
        <v>0</v>
      </c>
      <c r="H1056" s="83">
        <v>0</v>
      </c>
      <c r="I1056" s="79">
        <f t="shared" si="39"/>
        <v>0</v>
      </c>
      <c r="J1056" s="82">
        <v>27.644359999999999</v>
      </c>
      <c r="K1056" s="64">
        <f t="shared" si="40"/>
        <v>0</v>
      </c>
      <c r="N1056" s="64"/>
      <c r="P1056" s="81"/>
      <c r="Q1056" s="78"/>
      <c r="R1056" s="79" t="s">
        <v>2947</v>
      </c>
    </row>
    <row r="1057" spans="1:18" x14ac:dyDescent="0.25">
      <c r="A1057" s="79">
        <v>2022</v>
      </c>
      <c r="B1057" s="79" t="s">
        <v>1963</v>
      </c>
      <c r="C1057" s="79">
        <v>310503</v>
      </c>
      <c r="D1057">
        <v>310504</v>
      </c>
      <c r="E1057" s="83">
        <v>0</v>
      </c>
      <c r="F1057" s="83">
        <v>0</v>
      </c>
      <c r="G1057" s="83">
        <v>0</v>
      </c>
      <c r="H1057" s="83">
        <v>0</v>
      </c>
      <c r="I1057" s="79">
        <f t="shared" si="39"/>
        <v>0</v>
      </c>
      <c r="J1057" s="82">
        <v>20.952750000000002</v>
      </c>
      <c r="K1057" s="64">
        <f t="shared" si="40"/>
        <v>0</v>
      </c>
      <c r="N1057" s="64"/>
      <c r="P1057" s="81"/>
      <c r="Q1057" s="78"/>
      <c r="R1057" s="79" t="s">
        <v>2947</v>
      </c>
    </row>
    <row r="1058" spans="1:18" x14ac:dyDescent="0.25">
      <c r="A1058" s="79">
        <v>2022</v>
      </c>
      <c r="B1058" s="79" t="s">
        <v>1963</v>
      </c>
      <c r="C1058" s="79">
        <v>310505</v>
      </c>
      <c r="D1058">
        <v>310506</v>
      </c>
      <c r="E1058" s="83">
        <v>0</v>
      </c>
      <c r="F1058" s="83">
        <v>0</v>
      </c>
      <c r="G1058" s="83">
        <v>0</v>
      </c>
      <c r="H1058" s="83">
        <v>0</v>
      </c>
      <c r="I1058" s="79">
        <f t="shared" si="39"/>
        <v>0</v>
      </c>
      <c r="J1058" s="82">
        <v>22.212779999999999</v>
      </c>
      <c r="K1058" s="64">
        <f t="shared" si="40"/>
        <v>0</v>
      </c>
      <c r="N1058" s="64"/>
      <c r="P1058" s="81"/>
      <c r="Q1058" s="78"/>
      <c r="R1058" s="79" t="s">
        <v>2947</v>
      </c>
    </row>
    <row r="1059" spans="1:18" x14ac:dyDescent="0.25">
      <c r="A1059" s="79">
        <v>2022</v>
      </c>
      <c r="B1059" s="79" t="s">
        <v>1963</v>
      </c>
      <c r="C1059" s="79">
        <v>310507</v>
      </c>
      <c r="D1059">
        <v>310508</v>
      </c>
      <c r="E1059" s="83">
        <v>0</v>
      </c>
      <c r="F1059" s="83">
        <v>0</v>
      </c>
      <c r="G1059" s="83">
        <v>0</v>
      </c>
      <c r="H1059" s="83">
        <v>0</v>
      </c>
      <c r="I1059" s="79">
        <f t="shared" si="39"/>
        <v>0</v>
      </c>
      <c r="J1059" s="82">
        <v>22.290369999999999</v>
      </c>
      <c r="K1059" s="64">
        <f t="shared" si="40"/>
        <v>0</v>
      </c>
      <c r="N1059" s="64"/>
      <c r="P1059" s="81"/>
      <c r="Q1059" s="78"/>
      <c r="R1059" s="79" t="s">
        <v>2947</v>
      </c>
    </row>
    <row r="1060" spans="1:18" x14ac:dyDescent="0.25">
      <c r="A1060" s="79">
        <v>2022</v>
      </c>
      <c r="B1060" s="79" t="s">
        <v>1963</v>
      </c>
      <c r="C1060" s="79">
        <v>310509</v>
      </c>
      <c r="D1060">
        <v>310510</v>
      </c>
      <c r="E1060" s="83">
        <v>8309325</v>
      </c>
      <c r="F1060" s="83">
        <v>0</v>
      </c>
      <c r="G1060" s="83">
        <v>8309325</v>
      </c>
      <c r="H1060" s="83">
        <v>0</v>
      </c>
      <c r="I1060" s="79">
        <f t="shared" si="39"/>
        <v>0</v>
      </c>
      <c r="J1060" s="82">
        <v>27.644359999999999</v>
      </c>
      <c r="K1060" s="64">
        <f t="shared" si="40"/>
        <v>0</v>
      </c>
      <c r="N1060" s="64"/>
      <c r="P1060" s="81"/>
      <c r="Q1060" s="78"/>
      <c r="R1060" s="79" t="s">
        <v>2947</v>
      </c>
    </row>
    <row r="1061" spans="1:18" x14ac:dyDescent="0.25">
      <c r="A1061" s="79">
        <v>2022</v>
      </c>
      <c r="B1061" s="79" t="s">
        <v>1963</v>
      </c>
      <c r="C1061" s="79">
        <v>310511</v>
      </c>
      <c r="D1061">
        <v>310512</v>
      </c>
      <c r="E1061" s="83">
        <v>0</v>
      </c>
      <c r="F1061" s="83">
        <v>0</v>
      </c>
      <c r="G1061" s="83">
        <v>0</v>
      </c>
      <c r="H1061" s="83">
        <v>0</v>
      </c>
      <c r="I1061" s="79">
        <f t="shared" si="39"/>
        <v>0</v>
      </c>
      <c r="J1061" s="82">
        <v>20.952750000000002</v>
      </c>
      <c r="K1061" s="64">
        <f t="shared" si="40"/>
        <v>0</v>
      </c>
      <c r="N1061" s="64"/>
      <c r="P1061" s="81"/>
      <c r="Q1061" s="78"/>
      <c r="R1061" s="79" t="s">
        <v>2947</v>
      </c>
    </row>
    <row r="1062" spans="1:18" x14ac:dyDescent="0.25">
      <c r="A1062" s="79">
        <v>2022</v>
      </c>
      <c r="B1062" s="79" t="s">
        <v>1963</v>
      </c>
      <c r="C1062" s="79">
        <v>310513</v>
      </c>
      <c r="D1062">
        <v>310514</v>
      </c>
      <c r="E1062" s="83">
        <v>11464</v>
      </c>
      <c r="F1062" s="83">
        <v>0</v>
      </c>
      <c r="G1062" s="83">
        <v>11464</v>
      </c>
      <c r="H1062" s="83">
        <v>0</v>
      </c>
      <c r="I1062" s="79">
        <f t="shared" si="39"/>
        <v>0</v>
      </c>
      <c r="J1062" s="82">
        <v>27.644359999999999</v>
      </c>
      <c r="K1062" s="64">
        <f t="shared" si="40"/>
        <v>0</v>
      </c>
      <c r="N1062" s="64"/>
      <c r="P1062" s="81"/>
      <c r="Q1062" s="78"/>
      <c r="R1062" s="79" t="s">
        <v>2947</v>
      </c>
    </row>
    <row r="1063" spans="1:18" x14ac:dyDescent="0.25">
      <c r="A1063" s="79">
        <v>2022</v>
      </c>
      <c r="B1063" s="79" t="s">
        <v>1963</v>
      </c>
      <c r="C1063" s="79">
        <v>310515</v>
      </c>
      <c r="D1063">
        <v>310516</v>
      </c>
      <c r="E1063" s="83">
        <v>0</v>
      </c>
      <c r="F1063" s="83">
        <v>0</v>
      </c>
      <c r="G1063" s="83">
        <v>0</v>
      </c>
      <c r="H1063" s="83">
        <v>0</v>
      </c>
      <c r="I1063" s="79">
        <f t="shared" si="39"/>
        <v>0</v>
      </c>
      <c r="J1063" s="82">
        <v>20.952750000000002</v>
      </c>
      <c r="K1063" s="64">
        <f t="shared" si="40"/>
        <v>0</v>
      </c>
      <c r="N1063" s="64"/>
      <c r="P1063" s="81"/>
      <c r="Q1063" s="78"/>
      <c r="R1063" s="79" t="s">
        <v>2947</v>
      </c>
    </row>
    <row r="1064" spans="1:18" x14ac:dyDescent="0.25">
      <c r="A1064" s="79">
        <v>2022</v>
      </c>
      <c r="B1064" s="79" t="s">
        <v>1963</v>
      </c>
      <c r="C1064" s="79">
        <v>310521</v>
      </c>
      <c r="D1064">
        <v>310522</v>
      </c>
      <c r="E1064" s="83">
        <v>0</v>
      </c>
      <c r="F1064" s="83">
        <v>0</v>
      </c>
      <c r="G1064" s="83">
        <v>0</v>
      </c>
      <c r="H1064" s="83">
        <v>0</v>
      </c>
      <c r="I1064" s="79">
        <f t="shared" si="39"/>
        <v>0</v>
      </c>
      <c r="J1064" s="82">
        <v>27.644359999999999</v>
      </c>
      <c r="K1064" s="64">
        <f t="shared" si="40"/>
        <v>0</v>
      </c>
      <c r="N1064" s="64"/>
      <c r="P1064" s="81"/>
      <c r="Q1064" s="78"/>
      <c r="R1064" s="79" t="s">
        <v>2947</v>
      </c>
    </row>
    <row r="1065" spans="1:18" x14ac:dyDescent="0.25">
      <c r="A1065" s="79">
        <v>2022</v>
      </c>
      <c r="B1065" s="79" t="s">
        <v>1963</v>
      </c>
      <c r="C1065" s="79">
        <v>310523</v>
      </c>
      <c r="D1065">
        <v>310524</v>
      </c>
      <c r="E1065" s="83">
        <v>0</v>
      </c>
      <c r="F1065" s="83">
        <v>0</v>
      </c>
      <c r="G1065" s="83">
        <v>0</v>
      </c>
      <c r="H1065" s="83">
        <v>0</v>
      </c>
      <c r="I1065" s="79">
        <f t="shared" si="39"/>
        <v>0</v>
      </c>
      <c r="J1065" s="82">
        <v>22.290369999999999</v>
      </c>
      <c r="K1065" s="64">
        <f t="shared" si="40"/>
        <v>0</v>
      </c>
      <c r="N1065" s="64"/>
      <c r="P1065" s="81"/>
      <c r="Q1065" s="78"/>
      <c r="R1065" s="79" t="s">
        <v>2947</v>
      </c>
    </row>
    <row r="1066" spans="1:18" x14ac:dyDescent="0.25">
      <c r="A1066" s="79">
        <v>2022</v>
      </c>
      <c r="B1066" s="79" t="s">
        <v>1963</v>
      </c>
      <c r="C1066" s="79">
        <v>310525</v>
      </c>
      <c r="D1066">
        <v>310526</v>
      </c>
      <c r="E1066" s="83">
        <v>0</v>
      </c>
      <c r="F1066" s="83">
        <v>0</v>
      </c>
      <c r="G1066" s="83">
        <v>0</v>
      </c>
      <c r="H1066" s="83">
        <v>0</v>
      </c>
      <c r="I1066" s="79">
        <f t="shared" si="39"/>
        <v>0</v>
      </c>
      <c r="J1066" s="82">
        <v>22.22287</v>
      </c>
      <c r="K1066" s="64">
        <f t="shared" si="40"/>
        <v>0</v>
      </c>
      <c r="N1066" s="64"/>
      <c r="P1066" s="81"/>
      <c r="Q1066" s="78"/>
      <c r="R1066" s="79" t="s">
        <v>2947</v>
      </c>
    </row>
    <row r="1067" spans="1:18" x14ac:dyDescent="0.25">
      <c r="A1067" s="79">
        <v>2022</v>
      </c>
      <c r="B1067" s="79" t="s">
        <v>1963</v>
      </c>
      <c r="C1067" s="79">
        <v>310529</v>
      </c>
      <c r="D1067">
        <v>310530</v>
      </c>
      <c r="E1067" s="83">
        <v>316919</v>
      </c>
      <c r="F1067" s="83">
        <v>184210</v>
      </c>
      <c r="G1067" s="83">
        <v>316919</v>
      </c>
      <c r="H1067" s="83">
        <v>184210</v>
      </c>
      <c r="I1067" s="79">
        <f t="shared" si="39"/>
        <v>0</v>
      </c>
      <c r="J1067" s="82">
        <v>27.644359999999999</v>
      </c>
      <c r="K1067" s="64">
        <f t="shared" si="40"/>
        <v>0</v>
      </c>
      <c r="N1067" s="64"/>
      <c r="P1067" s="81"/>
      <c r="Q1067" s="78"/>
      <c r="R1067" s="79" t="s">
        <v>2947</v>
      </c>
    </row>
    <row r="1068" spans="1:18" x14ac:dyDescent="0.25">
      <c r="A1068" s="79">
        <v>2022</v>
      </c>
      <c r="B1068" s="79" t="s">
        <v>1963</v>
      </c>
      <c r="C1068" s="79">
        <v>310531</v>
      </c>
      <c r="D1068">
        <v>310532</v>
      </c>
      <c r="E1068" s="83">
        <v>5608</v>
      </c>
      <c r="F1068" s="83">
        <v>0</v>
      </c>
      <c r="G1068" s="83">
        <v>5608</v>
      </c>
      <c r="H1068" s="83">
        <v>0</v>
      </c>
      <c r="I1068" s="79">
        <f t="shared" si="39"/>
        <v>0</v>
      </c>
      <c r="J1068" s="82">
        <v>27.644359999999999</v>
      </c>
      <c r="K1068" s="64">
        <f t="shared" si="40"/>
        <v>0</v>
      </c>
      <c r="N1068" s="64"/>
      <c r="P1068" s="81"/>
      <c r="Q1068" s="78"/>
      <c r="R1068" s="79" t="s">
        <v>2947</v>
      </c>
    </row>
    <row r="1069" spans="1:18" x14ac:dyDescent="0.25">
      <c r="A1069" s="79">
        <v>2022</v>
      </c>
      <c r="B1069" s="79" t="s">
        <v>1963</v>
      </c>
      <c r="C1069" s="79">
        <v>310533</v>
      </c>
      <c r="D1069">
        <v>310534</v>
      </c>
      <c r="E1069" s="83">
        <v>139907</v>
      </c>
      <c r="F1069" s="83">
        <v>0</v>
      </c>
      <c r="G1069" s="83">
        <v>139907</v>
      </c>
      <c r="H1069" s="83">
        <v>0</v>
      </c>
      <c r="I1069" s="79">
        <f t="shared" si="39"/>
        <v>0</v>
      </c>
      <c r="J1069" s="82">
        <v>27.644359999999999</v>
      </c>
      <c r="K1069" s="64">
        <f t="shared" si="40"/>
        <v>0</v>
      </c>
      <c r="N1069" s="64"/>
      <c r="P1069" s="81"/>
      <c r="Q1069" s="78"/>
      <c r="R1069" s="79" t="s">
        <v>2947</v>
      </c>
    </row>
    <row r="1070" spans="1:18" x14ac:dyDescent="0.25">
      <c r="A1070" s="79">
        <v>2022</v>
      </c>
      <c r="B1070" s="79" t="s">
        <v>1963</v>
      </c>
      <c r="C1070" s="79">
        <v>310541</v>
      </c>
      <c r="D1070">
        <v>310542</v>
      </c>
      <c r="E1070" s="83">
        <v>0</v>
      </c>
      <c r="F1070" s="83">
        <v>0</v>
      </c>
      <c r="G1070" s="83">
        <v>0</v>
      </c>
      <c r="H1070" s="83">
        <v>0</v>
      </c>
      <c r="I1070" s="79">
        <f t="shared" si="39"/>
        <v>0</v>
      </c>
      <c r="J1070" s="82">
        <v>27.644359999999999</v>
      </c>
      <c r="K1070" s="64">
        <f t="shared" si="40"/>
        <v>0</v>
      </c>
      <c r="N1070" s="64"/>
      <c r="P1070" s="81"/>
      <c r="Q1070" s="78"/>
      <c r="R1070" s="79" t="s">
        <v>2947</v>
      </c>
    </row>
    <row r="1071" spans="1:18" x14ac:dyDescent="0.25">
      <c r="A1071" s="79">
        <v>2022</v>
      </c>
      <c r="B1071" s="79" t="s">
        <v>1963</v>
      </c>
      <c r="C1071" s="79">
        <v>310543</v>
      </c>
      <c r="D1071">
        <v>310544</v>
      </c>
      <c r="E1071" s="83">
        <v>0</v>
      </c>
      <c r="F1071" s="83">
        <v>0</v>
      </c>
      <c r="G1071" s="83">
        <v>0</v>
      </c>
      <c r="H1071" s="83">
        <v>0</v>
      </c>
      <c r="I1071" s="79">
        <f t="shared" si="39"/>
        <v>0</v>
      </c>
      <c r="J1071" s="82">
        <v>27.644359999999999</v>
      </c>
      <c r="K1071" s="64">
        <f t="shared" si="40"/>
        <v>0</v>
      </c>
      <c r="N1071" s="64"/>
      <c r="P1071" s="81"/>
      <c r="Q1071" s="78"/>
      <c r="R1071" s="79" t="s">
        <v>2947</v>
      </c>
    </row>
    <row r="1072" spans="1:18" x14ac:dyDescent="0.25">
      <c r="A1072" s="79">
        <v>2022</v>
      </c>
      <c r="B1072" s="79" t="s">
        <v>1963</v>
      </c>
      <c r="C1072" s="79">
        <v>310545</v>
      </c>
      <c r="D1072">
        <v>310546</v>
      </c>
      <c r="E1072" s="83">
        <v>28855</v>
      </c>
      <c r="F1072" s="83">
        <v>0</v>
      </c>
      <c r="G1072" s="83">
        <v>28855</v>
      </c>
      <c r="H1072" s="83">
        <v>0</v>
      </c>
      <c r="I1072" s="79">
        <f t="shared" si="39"/>
        <v>0</v>
      </c>
      <c r="J1072" s="82">
        <v>27.644359999999999</v>
      </c>
      <c r="K1072" s="64">
        <f t="shared" si="40"/>
        <v>0</v>
      </c>
      <c r="N1072" s="64"/>
      <c r="P1072" s="81"/>
      <c r="Q1072" s="78"/>
      <c r="R1072" s="79" t="s">
        <v>2947</v>
      </c>
    </row>
    <row r="1073" spans="1:18" x14ac:dyDescent="0.25">
      <c r="A1073" s="79">
        <v>2022</v>
      </c>
      <c r="B1073" s="79" t="s">
        <v>1963</v>
      </c>
      <c r="C1073" s="79">
        <v>310547</v>
      </c>
      <c r="D1073">
        <v>310548</v>
      </c>
      <c r="E1073" s="83">
        <v>0</v>
      </c>
      <c r="F1073" s="83">
        <v>0</v>
      </c>
      <c r="G1073" s="83">
        <v>0</v>
      </c>
      <c r="H1073" s="83">
        <v>0</v>
      </c>
      <c r="I1073" s="79">
        <f t="shared" si="39"/>
        <v>0</v>
      </c>
      <c r="J1073" s="82">
        <v>20.952750000000002</v>
      </c>
      <c r="K1073" s="64">
        <f t="shared" si="40"/>
        <v>0</v>
      </c>
      <c r="N1073" s="64"/>
      <c r="P1073" s="81"/>
      <c r="Q1073" s="78"/>
      <c r="R1073" s="79" t="s">
        <v>2947</v>
      </c>
    </row>
    <row r="1074" spans="1:18" x14ac:dyDescent="0.25">
      <c r="A1074" s="79">
        <v>2022</v>
      </c>
      <c r="B1074" s="79" t="s">
        <v>1963</v>
      </c>
      <c r="C1074" s="79">
        <v>310549</v>
      </c>
      <c r="D1074">
        <v>310550</v>
      </c>
      <c r="E1074" s="83">
        <v>0</v>
      </c>
      <c r="F1074" s="83">
        <v>0</v>
      </c>
      <c r="G1074" s="83">
        <v>0</v>
      </c>
      <c r="H1074" s="83">
        <v>0</v>
      </c>
      <c r="I1074" s="79">
        <f t="shared" si="39"/>
        <v>0</v>
      </c>
      <c r="J1074" s="82">
        <v>22.22287</v>
      </c>
      <c r="K1074" s="64">
        <f t="shared" si="40"/>
        <v>0</v>
      </c>
      <c r="N1074" s="64"/>
      <c r="P1074" s="81"/>
      <c r="Q1074" s="78"/>
      <c r="R1074" s="79" t="s">
        <v>2947</v>
      </c>
    </row>
    <row r="1075" spans="1:18" x14ac:dyDescent="0.25">
      <c r="A1075" s="79">
        <v>2022</v>
      </c>
      <c r="B1075" s="79" t="s">
        <v>1963</v>
      </c>
      <c r="C1075" s="79">
        <v>310551</v>
      </c>
      <c r="D1075">
        <v>310552</v>
      </c>
      <c r="E1075" s="83">
        <v>0</v>
      </c>
      <c r="F1075" s="83">
        <v>0</v>
      </c>
      <c r="G1075" s="83">
        <v>0</v>
      </c>
      <c r="H1075" s="83">
        <v>0</v>
      </c>
      <c r="I1075" s="79">
        <f t="shared" si="39"/>
        <v>0</v>
      </c>
      <c r="J1075" s="82">
        <v>22.212779999999999</v>
      </c>
      <c r="K1075" s="64">
        <f t="shared" si="40"/>
        <v>0</v>
      </c>
      <c r="N1075" s="64"/>
      <c r="P1075" s="81"/>
      <c r="Q1075" s="78"/>
      <c r="R1075" s="79" t="s">
        <v>2947</v>
      </c>
    </row>
    <row r="1076" spans="1:18" x14ac:dyDescent="0.25">
      <c r="A1076" s="79">
        <v>2022</v>
      </c>
      <c r="B1076" s="79" t="s">
        <v>1963</v>
      </c>
      <c r="C1076" s="79">
        <v>310553</v>
      </c>
      <c r="D1076">
        <v>310554</v>
      </c>
      <c r="E1076" s="83">
        <v>17380</v>
      </c>
      <c r="F1076" s="83">
        <v>0</v>
      </c>
      <c r="G1076" s="83">
        <v>17380</v>
      </c>
      <c r="H1076" s="83">
        <v>0</v>
      </c>
      <c r="I1076" s="79">
        <f t="shared" si="39"/>
        <v>0</v>
      </c>
      <c r="J1076" s="82">
        <v>22.25787</v>
      </c>
      <c r="K1076" s="64">
        <f t="shared" si="40"/>
        <v>0</v>
      </c>
      <c r="N1076" s="64"/>
      <c r="P1076" s="81"/>
      <c r="Q1076" s="78"/>
      <c r="R1076" s="79" t="s">
        <v>2947</v>
      </c>
    </row>
    <row r="1077" spans="1:18" x14ac:dyDescent="0.25">
      <c r="A1077" s="79">
        <v>2022</v>
      </c>
      <c r="B1077" s="79" t="s">
        <v>1963</v>
      </c>
      <c r="C1077" s="79">
        <v>310555</v>
      </c>
      <c r="D1077">
        <v>310556</v>
      </c>
      <c r="E1077" s="83">
        <v>0</v>
      </c>
      <c r="F1077" s="83">
        <v>0</v>
      </c>
      <c r="G1077" s="83">
        <v>0</v>
      </c>
      <c r="H1077" s="83">
        <v>0</v>
      </c>
      <c r="I1077" s="79">
        <f t="shared" si="39"/>
        <v>0</v>
      </c>
      <c r="J1077" s="82">
        <v>27.644359999999999</v>
      </c>
      <c r="K1077" s="64">
        <f t="shared" si="40"/>
        <v>0</v>
      </c>
      <c r="N1077" s="64"/>
      <c r="P1077" s="81"/>
      <c r="Q1077" s="78"/>
      <c r="R1077" s="79" t="s">
        <v>2947</v>
      </c>
    </row>
    <row r="1078" spans="1:18" x14ac:dyDescent="0.25">
      <c r="A1078" s="79">
        <v>2022</v>
      </c>
      <c r="B1078" s="79" t="s">
        <v>1963</v>
      </c>
      <c r="C1078" s="79">
        <v>310557</v>
      </c>
      <c r="D1078">
        <v>310558</v>
      </c>
      <c r="E1078" s="83">
        <v>0</v>
      </c>
      <c r="F1078" s="83">
        <v>0</v>
      </c>
      <c r="G1078" s="83">
        <v>0</v>
      </c>
      <c r="H1078" s="83">
        <v>0</v>
      </c>
      <c r="I1078" s="79">
        <f t="shared" si="39"/>
        <v>0</v>
      </c>
      <c r="J1078" s="82">
        <v>22.22287</v>
      </c>
      <c r="K1078" s="64">
        <f t="shared" si="40"/>
        <v>0</v>
      </c>
      <c r="N1078" s="64"/>
      <c r="P1078" s="81"/>
      <c r="Q1078" s="78"/>
      <c r="R1078" s="79" t="s">
        <v>2947</v>
      </c>
    </row>
    <row r="1079" spans="1:18" x14ac:dyDescent="0.25">
      <c r="A1079" s="79">
        <v>2022</v>
      </c>
      <c r="B1079" s="79" t="s">
        <v>1963</v>
      </c>
      <c r="C1079" s="79">
        <v>310563</v>
      </c>
      <c r="D1079">
        <v>310564</v>
      </c>
      <c r="E1079" s="83">
        <v>1321</v>
      </c>
      <c r="F1079" s="83">
        <v>0</v>
      </c>
      <c r="G1079" s="83">
        <v>1321</v>
      </c>
      <c r="H1079" s="83">
        <v>0</v>
      </c>
      <c r="I1079" s="79">
        <f t="shared" si="39"/>
        <v>0</v>
      </c>
      <c r="J1079" s="82">
        <v>27.644359999999999</v>
      </c>
      <c r="K1079" s="64">
        <f t="shared" si="40"/>
        <v>0</v>
      </c>
      <c r="N1079" s="64"/>
      <c r="P1079" s="81"/>
      <c r="Q1079" s="78"/>
      <c r="R1079" s="79" t="s">
        <v>2947</v>
      </c>
    </row>
    <row r="1080" spans="1:18" x14ac:dyDescent="0.25">
      <c r="A1080" s="79">
        <v>2022</v>
      </c>
      <c r="B1080" s="79" t="s">
        <v>1963</v>
      </c>
      <c r="C1080" s="79">
        <v>310565</v>
      </c>
      <c r="D1080">
        <v>310566</v>
      </c>
      <c r="E1080" s="83">
        <v>0</v>
      </c>
      <c r="F1080" s="83">
        <v>0</v>
      </c>
      <c r="G1080" s="83">
        <v>0</v>
      </c>
      <c r="H1080" s="83">
        <v>0</v>
      </c>
      <c r="I1080" s="79">
        <f t="shared" si="39"/>
        <v>0</v>
      </c>
      <c r="J1080" s="82">
        <v>20.952750000000002</v>
      </c>
      <c r="K1080" s="64">
        <f t="shared" si="40"/>
        <v>0</v>
      </c>
      <c r="N1080" s="64"/>
      <c r="P1080" s="81"/>
      <c r="Q1080" s="78"/>
      <c r="R1080" s="79" t="s">
        <v>2947</v>
      </c>
    </row>
    <row r="1081" spans="1:18" x14ac:dyDescent="0.25">
      <c r="A1081" s="79">
        <v>2022</v>
      </c>
      <c r="B1081" s="79" t="s">
        <v>1963</v>
      </c>
      <c r="C1081" s="79">
        <v>310567</v>
      </c>
      <c r="D1081">
        <v>310568</v>
      </c>
      <c r="E1081" s="83">
        <v>16438</v>
      </c>
      <c r="F1081" s="83">
        <v>0</v>
      </c>
      <c r="G1081" s="83">
        <v>16438</v>
      </c>
      <c r="H1081" s="83">
        <v>0</v>
      </c>
      <c r="I1081" s="79">
        <f t="shared" si="39"/>
        <v>0</v>
      </c>
      <c r="J1081" s="82">
        <v>27.644359999999999</v>
      </c>
      <c r="K1081" s="64">
        <f t="shared" si="40"/>
        <v>0</v>
      </c>
      <c r="N1081" s="64"/>
      <c r="P1081" s="81"/>
      <c r="Q1081" s="78"/>
      <c r="R1081" s="79" t="s">
        <v>2947</v>
      </c>
    </row>
    <row r="1082" spans="1:18" x14ac:dyDescent="0.25">
      <c r="A1082" s="79">
        <v>2022</v>
      </c>
      <c r="B1082" s="79" t="s">
        <v>1963</v>
      </c>
      <c r="C1082" s="79">
        <v>310583</v>
      </c>
      <c r="D1082">
        <v>310584</v>
      </c>
      <c r="E1082" s="83">
        <v>0</v>
      </c>
      <c r="F1082" s="83">
        <v>0</v>
      </c>
      <c r="G1082" s="83">
        <v>0</v>
      </c>
      <c r="H1082" s="83">
        <v>0</v>
      </c>
      <c r="I1082" s="79">
        <f t="shared" si="39"/>
        <v>0</v>
      </c>
      <c r="J1082" s="82">
        <v>20.952750000000002</v>
      </c>
      <c r="K1082" s="64">
        <f t="shared" si="40"/>
        <v>0</v>
      </c>
      <c r="N1082" s="64"/>
      <c r="P1082" s="81"/>
      <c r="Q1082" s="78"/>
      <c r="R1082" s="79" t="s">
        <v>2947</v>
      </c>
    </row>
    <row r="1083" spans="1:18" x14ac:dyDescent="0.25">
      <c r="A1083" s="79">
        <v>2022</v>
      </c>
      <c r="B1083" s="79" t="s">
        <v>1963</v>
      </c>
      <c r="C1083" s="79">
        <v>310589</v>
      </c>
      <c r="D1083">
        <v>310590</v>
      </c>
      <c r="E1083" s="83">
        <v>0</v>
      </c>
      <c r="F1083" s="83">
        <v>0</v>
      </c>
      <c r="G1083" s="83">
        <v>0</v>
      </c>
      <c r="H1083" s="83">
        <v>0</v>
      </c>
      <c r="I1083" s="79">
        <f t="shared" si="39"/>
        <v>0</v>
      </c>
      <c r="J1083" s="82">
        <v>27.644359999999999</v>
      </c>
      <c r="K1083" s="64">
        <f t="shared" si="40"/>
        <v>0</v>
      </c>
      <c r="N1083" s="64"/>
      <c r="P1083" s="81"/>
      <c r="Q1083" s="78"/>
      <c r="R1083" s="79" t="s">
        <v>2947</v>
      </c>
    </row>
    <row r="1084" spans="1:18" x14ac:dyDescent="0.25">
      <c r="A1084" s="79">
        <v>2022</v>
      </c>
      <c r="B1084" s="79" t="s">
        <v>1963</v>
      </c>
      <c r="C1084" s="79">
        <v>310591</v>
      </c>
      <c r="D1084">
        <v>310592</v>
      </c>
      <c r="E1084" s="83">
        <v>0</v>
      </c>
      <c r="F1084" s="83">
        <v>0</v>
      </c>
      <c r="G1084" s="83">
        <v>0</v>
      </c>
      <c r="H1084" s="83">
        <v>0</v>
      </c>
      <c r="I1084" s="79">
        <f t="shared" si="39"/>
        <v>0</v>
      </c>
      <c r="J1084" s="82">
        <v>20.952750000000002</v>
      </c>
      <c r="K1084" s="64">
        <f t="shared" si="40"/>
        <v>0</v>
      </c>
      <c r="N1084" s="64"/>
      <c r="P1084" s="81"/>
      <c r="Q1084" s="78"/>
      <c r="R1084" s="79" t="s">
        <v>2947</v>
      </c>
    </row>
    <row r="1085" spans="1:18" x14ac:dyDescent="0.25">
      <c r="A1085" s="79">
        <v>2022</v>
      </c>
      <c r="B1085" s="79" t="s">
        <v>1963</v>
      </c>
      <c r="C1085" s="79">
        <v>310601</v>
      </c>
      <c r="D1085">
        <v>310602</v>
      </c>
      <c r="E1085" s="83">
        <v>0</v>
      </c>
      <c r="F1085" s="83">
        <v>0</v>
      </c>
      <c r="G1085" s="83">
        <v>0</v>
      </c>
      <c r="H1085" s="83">
        <v>0</v>
      </c>
      <c r="I1085" s="79">
        <f t="shared" si="39"/>
        <v>0</v>
      </c>
      <c r="J1085" s="82">
        <v>27.644359999999999</v>
      </c>
      <c r="K1085" s="64">
        <f t="shared" si="40"/>
        <v>0</v>
      </c>
      <c r="N1085" s="64"/>
      <c r="P1085" s="81"/>
      <c r="Q1085" s="78"/>
      <c r="R1085" s="79" t="s">
        <v>2947</v>
      </c>
    </row>
    <row r="1086" spans="1:18" x14ac:dyDescent="0.25">
      <c r="A1086" s="79">
        <v>2022</v>
      </c>
      <c r="B1086" s="79" t="s">
        <v>1963</v>
      </c>
      <c r="C1086" s="79">
        <v>310603</v>
      </c>
      <c r="D1086">
        <v>310604</v>
      </c>
      <c r="E1086" s="83">
        <v>11403733</v>
      </c>
      <c r="F1086" s="83">
        <v>0</v>
      </c>
      <c r="G1086" s="83">
        <v>11403733</v>
      </c>
      <c r="H1086" s="83">
        <v>0</v>
      </c>
      <c r="I1086" s="79">
        <f t="shared" si="39"/>
        <v>0</v>
      </c>
      <c r="J1086" s="82">
        <v>27.644359999999999</v>
      </c>
      <c r="K1086" s="64">
        <f t="shared" si="40"/>
        <v>0</v>
      </c>
      <c r="N1086" s="64"/>
      <c r="P1086" s="81"/>
      <c r="Q1086" s="78"/>
      <c r="R1086" s="79" t="s">
        <v>2947</v>
      </c>
    </row>
    <row r="1087" spans="1:18" x14ac:dyDescent="0.25">
      <c r="A1087" s="79">
        <v>2022</v>
      </c>
      <c r="B1087" s="79" t="s">
        <v>1963</v>
      </c>
      <c r="C1087" s="79">
        <v>310605</v>
      </c>
      <c r="D1087">
        <v>310606</v>
      </c>
      <c r="E1087" s="83">
        <v>0</v>
      </c>
      <c r="F1087" s="83">
        <v>0</v>
      </c>
      <c r="G1087" s="83">
        <v>0</v>
      </c>
      <c r="H1087" s="83">
        <v>0</v>
      </c>
      <c r="I1087" s="79">
        <f t="shared" si="39"/>
        <v>0</v>
      </c>
      <c r="J1087" s="82">
        <v>27.644359999999999</v>
      </c>
      <c r="K1087" s="64">
        <f t="shared" si="40"/>
        <v>0</v>
      </c>
      <c r="N1087" s="64"/>
      <c r="P1087" s="81"/>
      <c r="Q1087" s="78"/>
      <c r="R1087" s="79" t="s">
        <v>2947</v>
      </c>
    </row>
    <row r="1088" spans="1:18" x14ac:dyDescent="0.25">
      <c r="A1088" s="79">
        <v>2022</v>
      </c>
      <c r="B1088" s="79" t="s">
        <v>1963</v>
      </c>
      <c r="C1088" s="79">
        <v>310607</v>
      </c>
      <c r="D1088">
        <v>310608</v>
      </c>
      <c r="E1088" s="83">
        <v>0</v>
      </c>
      <c r="F1088" s="83">
        <v>0</v>
      </c>
      <c r="G1088" s="83">
        <v>0</v>
      </c>
      <c r="H1088" s="83">
        <v>0</v>
      </c>
      <c r="I1088" s="79">
        <f t="shared" si="39"/>
        <v>0</v>
      </c>
      <c r="J1088" s="82">
        <v>20.952750000000002</v>
      </c>
      <c r="K1088" s="64">
        <f t="shared" si="40"/>
        <v>0</v>
      </c>
      <c r="N1088" s="64"/>
      <c r="P1088" s="81"/>
      <c r="Q1088" s="78"/>
      <c r="R1088" s="79" t="s">
        <v>2947</v>
      </c>
    </row>
    <row r="1089" spans="1:18" x14ac:dyDescent="0.25">
      <c r="A1089" s="79">
        <v>2022</v>
      </c>
      <c r="B1089" s="79" t="s">
        <v>1963</v>
      </c>
      <c r="C1089" s="79">
        <v>310609</v>
      </c>
      <c r="D1089">
        <v>310610</v>
      </c>
      <c r="E1089" s="83">
        <v>0</v>
      </c>
      <c r="F1089" s="83">
        <v>0</v>
      </c>
      <c r="G1089" s="83">
        <v>0</v>
      </c>
      <c r="H1089" s="83">
        <v>0</v>
      </c>
      <c r="I1089" s="79">
        <f t="shared" si="39"/>
        <v>0</v>
      </c>
      <c r="J1089" s="82">
        <v>27.644359999999999</v>
      </c>
      <c r="K1089" s="64">
        <f t="shared" si="40"/>
        <v>0</v>
      </c>
      <c r="N1089" s="64"/>
      <c r="P1089" s="81"/>
      <c r="Q1089" s="78"/>
      <c r="R1089" s="79" t="s">
        <v>2947</v>
      </c>
    </row>
    <row r="1090" spans="1:18" x14ac:dyDescent="0.25">
      <c r="A1090" s="79">
        <v>2022</v>
      </c>
      <c r="B1090" s="79" t="s">
        <v>1963</v>
      </c>
      <c r="C1090" s="79">
        <v>310633</v>
      </c>
      <c r="D1090">
        <v>310634</v>
      </c>
      <c r="E1090" s="83">
        <v>0</v>
      </c>
      <c r="F1090" s="83">
        <v>0</v>
      </c>
      <c r="G1090" s="83">
        <v>0</v>
      </c>
      <c r="H1090" s="83">
        <v>0</v>
      </c>
      <c r="I1090" s="79">
        <f t="shared" si="39"/>
        <v>0</v>
      </c>
      <c r="J1090" s="82">
        <v>27.644359999999999</v>
      </c>
      <c r="K1090" s="64">
        <f t="shared" si="40"/>
        <v>0</v>
      </c>
      <c r="N1090" s="64"/>
      <c r="P1090" s="81"/>
      <c r="Q1090" s="78"/>
      <c r="R1090" s="79" t="s">
        <v>2947</v>
      </c>
    </row>
    <row r="1091" spans="1:18" x14ac:dyDescent="0.25">
      <c r="A1091" s="79">
        <v>2022</v>
      </c>
      <c r="B1091" s="79" t="s">
        <v>1963</v>
      </c>
      <c r="C1091" s="79">
        <v>310635</v>
      </c>
      <c r="D1091">
        <v>310636</v>
      </c>
      <c r="E1091" s="83">
        <v>0</v>
      </c>
      <c r="F1091" s="83">
        <v>0</v>
      </c>
      <c r="G1091" s="83">
        <v>0</v>
      </c>
      <c r="H1091" s="83">
        <v>0</v>
      </c>
      <c r="I1091" s="79">
        <f t="shared" ref="I1091:I1154" si="41">SUM(E1091:F1091)-SUM(G1091:H1091)</f>
        <v>0</v>
      </c>
      <c r="J1091" s="82">
        <v>27.644359999999999</v>
      </c>
      <c r="K1091" s="64">
        <f t="shared" ref="K1091:K1154" si="42">ROUND((I1091/1000)*J1091,0)</f>
        <v>0</v>
      </c>
      <c r="N1091" s="64"/>
      <c r="P1091" s="81"/>
      <c r="Q1091" s="78"/>
      <c r="R1091" s="79" t="s">
        <v>2947</v>
      </c>
    </row>
    <row r="1092" spans="1:18" x14ac:dyDescent="0.25">
      <c r="A1092" s="79">
        <v>2022</v>
      </c>
      <c r="B1092" s="79" t="s">
        <v>1963</v>
      </c>
      <c r="C1092" s="79">
        <v>310641</v>
      </c>
      <c r="D1092">
        <v>310642</v>
      </c>
      <c r="E1092" s="83">
        <v>0</v>
      </c>
      <c r="F1092" s="83">
        <v>0</v>
      </c>
      <c r="G1092" s="83">
        <v>0</v>
      </c>
      <c r="H1092" s="83">
        <v>0</v>
      </c>
      <c r="I1092" s="79">
        <f t="shared" si="41"/>
        <v>0</v>
      </c>
      <c r="J1092" s="82">
        <v>27.644359999999999</v>
      </c>
      <c r="K1092" s="64">
        <f t="shared" si="42"/>
        <v>0</v>
      </c>
      <c r="N1092" s="64"/>
      <c r="P1092" s="81"/>
      <c r="Q1092" s="78"/>
      <c r="R1092" s="79" t="s">
        <v>2947</v>
      </c>
    </row>
    <row r="1093" spans="1:18" x14ac:dyDescent="0.25">
      <c r="A1093" s="79">
        <v>2022</v>
      </c>
      <c r="B1093" s="79" t="s">
        <v>1963</v>
      </c>
      <c r="C1093" s="79">
        <v>310643</v>
      </c>
      <c r="D1093">
        <v>310644</v>
      </c>
      <c r="E1093" s="83">
        <v>0</v>
      </c>
      <c r="F1093" s="83">
        <v>0</v>
      </c>
      <c r="G1093" s="83">
        <v>0</v>
      </c>
      <c r="H1093" s="83">
        <v>0</v>
      </c>
      <c r="I1093" s="79">
        <f t="shared" si="41"/>
        <v>0</v>
      </c>
      <c r="J1093" s="82">
        <v>27.644359999999999</v>
      </c>
      <c r="K1093" s="64">
        <f t="shared" si="42"/>
        <v>0</v>
      </c>
      <c r="N1093" s="64"/>
      <c r="P1093" s="81"/>
      <c r="Q1093" s="78"/>
      <c r="R1093" s="79" t="s">
        <v>2947</v>
      </c>
    </row>
    <row r="1094" spans="1:18" x14ac:dyDescent="0.25">
      <c r="A1094" s="79">
        <v>2022</v>
      </c>
      <c r="B1094" s="79" t="s">
        <v>1963</v>
      </c>
      <c r="C1094" s="79">
        <v>310649</v>
      </c>
      <c r="D1094">
        <v>310650</v>
      </c>
      <c r="E1094" s="83">
        <v>0</v>
      </c>
      <c r="F1094" s="83">
        <v>1449633</v>
      </c>
      <c r="G1094" s="83">
        <v>0</v>
      </c>
      <c r="H1094" s="83">
        <v>1449633</v>
      </c>
      <c r="I1094" s="79">
        <f t="shared" si="41"/>
        <v>0</v>
      </c>
      <c r="J1094" s="82">
        <v>27.644359999999999</v>
      </c>
      <c r="K1094" s="64">
        <f t="shared" si="42"/>
        <v>0</v>
      </c>
      <c r="N1094" s="64"/>
      <c r="P1094" s="81"/>
      <c r="Q1094" s="78"/>
      <c r="R1094" s="79" t="s">
        <v>2947</v>
      </c>
    </row>
    <row r="1095" spans="1:18" x14ac:dyDescent="0.25">
      <c r="A1095" s="79">
        <v>2022</v>
      </c>
      <c r="B1095" s="79" t="s">
        <v>1963</v>
      </c>
      <c r="C1095" s="79">
        <v>310651</v>
      </c>
      <c r="D1095">
        <v>310652</v>
      </c>
      <c r="E1095" s="83">
        <v>0</v>
      </c>
      <c r="F1095" s="83">
        <v>0</v>
      </c>
      <c r="G1095" s="83">
        <v>0</v>
      </c>
      <c r="H1095" s="83">
        <v>0</v>
      </c>
      <c r="I1095" s="79">
        <f t="shared" si="41"/>
        <v>0</v>
      </c>
      <c r="J1095" s="82">
        <v>27.644359999999999</v>
      </c>
      <c r="K1095" s="64">
        <f t="shared" si="42"/>
        <v>0</v>
      </c>
      <c r="N1095" s="64"/>
      <c r="P1095" s="81"/>
      <c r="Q1095" s="78"/>
      <c r="R1095" s="79" t="s">
        <v>2947</v>
      </c>
    </row>
    <row r="1096" spans="1:18" x14ac:dyDescent="0.25">
      <c r="A1096" s="79">
        <v>2022</v>
      </c>
      <c r="B1096" s="79" t="s">
        <v>1963</v>
      </c>
      <c r="C1096" s="79">
        <v>310653</v>
      </c>
      <c r="D1096">
        <v>310654</v>
      </c>
      <c r="E1096" s="83">
        <v>0</v>
      </c>
      <c r="F1096" s="83">
        <v>0</v>
      </c>
      <c r="G1096" s="83">
        <v>0</v>
      </c>
      <c r="H1096" s="83">
        <v>0</v>
      </c>
      <c r="I1096" s="79">
        <f t="shared" si="41"/>
        <v>0</v>
      </c>
      <c r="J1096" s="82">
        <v>27.644359999999999</v>
      </c>
      <c r="K1096" s="64">
        <f t="shared" si="42"/>
        <v>0</v>
      </c>
      <c r="N1096" s="64"/>
      <c r="P1096" s="81"/>
      <c r="Q1096" s="78"/>
      <c r="R1096" s="79" t="s">
        <v>2947</v>
      </c>
    </row>
    <row r="1097" spans="1:18" x14ac:dyDescent="0.25">
      <c r="A1097" s="79">
        <v>2022</v>
      </c>
      <c r="B1097" s="79" t="s">
        <v>1963</v>
      </c>
      <c r="C1097" s="79">
        <v>310655</v>
      </c>
      <c r="D1097">
        <v>310656</v>
      </c>
      <c r="E1097" s="83">
        <v>0</v>
      </c>
      <c r="F1097" s="83">
        <v>0</v>
      </c>
      <c r="G1097" s="83">
        <v>0</v>
      </c>
      <c r="H1097" s="83">
        <v>0</v>
      </c>
      <c r="I1097" s="79">
        <f t="shared" si="41"/>
        <v>0</v>
      </c>
      <c r="J1097" s="82">
        <v>20.952750000000002</v>
      </c>
      <c r="K1097" s="64">
        <f t="shared" si="42"/>
        <v>0</v>
      </c>
      <c r="N1097" s="64"/>
      <c r="P1097" s="81"/>
      <c r="Q1097" s="78"/>
      <c r="R1097" s="79" t="s">
        <v>2947</v>
      </c>
    </row>
    <row r="1098" spans="1:18" x14ac:dyDescent="0.25">
      <c r="A1098" s="79">
        <v>2022</v>
      </c>
      <c r="B1098" s="79" t="s">
        <v>1963</v>
      </c>
      <c r="C1098" s="79">
        <v>310657</v>
      </c>
      <c r="D1098">
        <v>310658</v>
      </c>
      <c r="E1098" s="83">
        <v>0</v>
      </c>
      <c r="F1098" s="83">
        <v>0</v>
      </c>
      <c r="G1098" s="83">
        <v>0</v>
      </c>
      <c r="H1098" s="83">
        <v>0</v>
      </c>
      <c r="I1098" s="79">
        <f t="shared" si="41"/>
        <v>0</v>
      </c>
      <c r="J1098" s="82">
        <v>22.212779999999999</v>
      </c>
      <c r="K1098" s="64">
        <f t="shared" si="42"/>
        <v>0</v>
      </c>
      <c r="N1098" s="64"/>
      <c r="P1098" s="81"/>
      <c r="Q1098" s="78"/>
      <c r="R1098" s="79" t="s">
        <v>2947</v>
      </c>
    </row>
    <row r="1099" spans="1:18" x14ac:dyDescent="0.25">
      <c r="A1099" s="79">
        <v>2022</v>
      </c>
      <c r="B1099" s="79" t="s">
        <v>1963</v>
      </c>
      <c r="C1099" s="79">
        <v>310659</v>
      </c>
      <c r="D1099">
        <v>310660</v>
      </c>
      <c r="E1099" s="83">
        <v>0</v>
      </c>
      <c r="F1099" s="83">
        <v>0</v>
      </c>
      <c r="G1099" s="83">
        <v>0</v>
      </c>
      <c r="H1099" s="83">
        <v>0</v>
      </c>
      <c r="I1099" s="79">
        <f t="shared" si="41"/>
        <v>0</v>
      </c>
      <c r="J1099" s="82">
        <v>22.22287</v>
      </c>
      <c r="K1099" s="64">
        <f t="shared" si="42"/>
        <v>0</v>
      </c>
      <c r="N1099" s="64"/>
      <c r="P1099" s="81"/>
      <c r="Q1099" s="78"/>
      <c r="R1099" s="79" t="s">
        <v>2947</v>
      </c>
    </row>
    <row r="1100" spans="1:18" x14ac:dyDescent="0.25">
      <c r="A1100" s="79">
        <v>2022</v>
      </c>
      <c r="B1100" s="79" t="s">
        <v>1963</v>
      </c>
      <c r="C1100" s="79">
        <v>310667</v>
      </c>
      <c r="D1100">
        <v>310668</v>
      </c>
      <c r="E1100" s="83">
        <v>0</v>
      </c>
      <c r="F1100" s="83">
        <v>0</v>
      </c>
      <c r="G1100" s="83">
        <v>0</v>
      </c>
      <c r="H1100" s="83">
        <v>0</v>
      </c>
      <c r="I1100" s="79">
        <f t="shared" si="41"/>
        <v>0</v>
      </c>
      <c r="J1100" s="82">
        <v>17.949249999999999</v>
      </c>
      <c r="K1100" s="64">
        <f t="shared" si="42"/>
        <v>0</v>
      </c>
      <c r="N1100" s="64"/>
      <c r="P1100" s="81"/>
      <c r="Q1100" s="78"/>
      <c r="R1100" s="79" t="s">
        <v>2947</v>
      </c>
    </row>
    <row r="1101" spans="1:18" x14ac:dyDescent="0.25">
      <c r="A1101" s="79">
        <v>2022</v>
      </c>
      <c r="B1101" s="79" t="s">
        <v>1963</v>
      </c>
      <c r="C1101" s="79">
        <v>310669</v>
      </c>
      <c r="D1101">
        <v>310670</v>
      </c>
      <c r="E1101" s="83">
        <v>0</v>
      </c>
      <c r="F1101" s="83">
        <v>0</v>
      </c>
      <c r="G1101" s="83">
        <v>0</v>
      </c>
      <c r="H1101" s="83">
        <v>0</v>
      </c>
      <c r="I1101" s="79">
        <f t="shared" si="41"/>
        <v>0</v>
      </c>
      <c r="J1101" s="82">
        <v>17.949249999999999</v>
      </c>
      <c r="K1101" s="64">
        <f t="shared" si="42"/>
        <v>0</v>
      </c>
      <c r="N1101" s="64"/>
      <c r="P1101" s="81"/>
      <c r="Q1101" s="78"/>
      <c r="R1101" s="79" t="s">
        <v>2947</v>
      </c>
    </row>
    <row r="1102" spans="1:18" x14ac:dyDescent="0.25">
      <c r="A1102" s="79">
        <v>2022</v>
      </c>
      <c r="B1102" s="79" t="s">
        <v>1963</v>
      </c>
      <c r="C1102" s="79">
        <v>310683</v>
      </c>
      <c r="D1102">
        <v>310684</v>
      </c>
      <c r="E1102" s="83">
        <v>0</v>
      </c>
      <c r="F1102" s="83">
        <v>0</v>
      </c>
      <c r="G1102" s="83">
        <v>0</v>
      </c>
      <c r="H1102" s="83">
        <v>0</v>
      </c>
      <c r="I1102" s="79">
        <f t="shared" si="41"/>
        <v>0</v>
      </c>
      <c r="J1102" s="82">
        <v>27.644359999999999</v>
      </c>
      <c r="K1102" s="64">
        <f t="shared" si="42"/>
        <v>0</v>
      </c>
      <c r="N1102" s="64"/>
      <c r="P1102" s="81"/>
      <c r="Q1102" s="78"/>
      <c r="R1102" s="79" t="s">
        <v>2947</v>
      </c>
    </row>
    <row r="1103" spans="1:18" x14ac:dyDescent="0.25">
      <c r="A1103" s="79">
        <v>2022</v>
      </c>
      <c r="B1103" s="79" t="s">
        <v>1963</v>
      </c>
      <c r="C1103" s="79">
        <v>310685</v>
      </c>
      <c r="D1103">
        <v>310686</v>
      </c>
      <c r="E1103" s="83">
        <v>0</v>
      </c>
      <c r="F1103" s="83">
        <v>0</v>
      </c>
      <c r="G1103" s="83">
        <v>0</v>
      </c>
      <c r="H1103" s="83">
        <v>0</v>
      </c>
      <c r="I1103" s="79">
        <f t="shared" si="41"/>
        <v>0</v>
      </c>
      <c r="J1103" s="82">
        <v>27.644359999999999</v>
      </c>
      <c r="K1103" s="64">
        <f t="shared" si="42"/>
        <v>0</v>
      </c>
      <c r="N1103" s="64"/>
      <c r="P1103" s="81"/>
      <c r="Q1103" s="78"/>
      <c r="R1103" s="79" t="s">
        <v>2947</v>
      </c>
    </row>
    <row r="1104" spans="1:18" x14ac:dyDescent="0.25">
      <c r="A1104" s="79">
        <v>2022</v>
      </c>
      <c r="B1104" s="79" t="s">
        <v>1963</v>
      </c>
      <c r="C1104" s="79">
        <v>310687</v>
      </c>
      <c r="D1104">
        <v>310688</v>
      </c>
      <c r="E1104" s="83">
        <v>0</v>
      </c>
      <c r="F1104" s="83">
        <v>0</v>
      </c>
      <c r="G1104" s="83">
        <v>0</v>
      </c>
      <c r="H1104" s="83">
        <v>0</v>
      </c>
      <c r="I1104" s="79">
        <f t="shared" si="41"/>
        <v>0</v>
      </c>
      <c r="J1104" s="82">
        <v>27.644359999999999</v>
      </c>
      <c r="K1104" s="64">
        <f t="shared" si="42"/>
        <v>0</v>
      </c>
      <c r="N1104" s="64"/>
      <c r="P1104" s="81"/>
      <c r="Q1104" s="78"/>
      <c r="R1104" s="79" t="s">
        <v>2947</v>
      </c>
    </row>
    <row r="1105" spans="1:18" x14ac:dyDescent="0.25">
      <c r="A1105" s="79">
        <v>2022</v>
      </c>
      <c r="B1105" s="79" t="s">
        <v>1963</v>
      </c>
      <c r="C1105" s="79">
        <v>310689</v>
      </c>
      <c r="D1105">
        <v>310690</v>
      </c>
      <c r="E1105" s="83">
        <v>0</v>
      </c>
      <c r="F1105" s="83">
        <v>0</v>
      </c>
      <c r="G1105" s="83">
        <v>0</v>
      </c>
      <c r="H1105" s="83">
        <v>0</v>
      </c>
      <c r="I1105" s="79">
        <f t="shared" si="41"/>
        <v>0</v>
      </c>
      <c r="J1105" s="82">
        <v>27.644359999999999</v>
      </c>
      <c r="K1105" s="64">
        <f t="shared" si="42"/>
        <v>0</v>
      </c>
      <c r="N1105" s="64"/>
      <c r="P1105" s="81"/>
      <c r="Q1105" s="78"/>
      <c r="R1105" s="79" t="s">
        <v>2947</v>
      </c>
    </row>
    <row r="1106" spans="1:18" x14ac:dyDescent="0.25">
      <c r="A1106" s="79">
        <v>2022</v>
      </c>
      <c r="B1106" s="79" t="s">
        <v>1795</v>
      </c>
      <c r="C1106" s="79">
        <v>280104</v>
      </c>
      <c r="D1106">
        <v>280105</v>
      </c>
      <c r="E1106" s="83">
        <v>0</v>
      </c>
      <c r="F1106" s="83">
        <v>0</v>
      </c>
      <c r="G1106" s="83">
        <v>0</v>
      </c>
      <c r="H1106" s="83">
        <v>0</v>
      </c>
      <c r="I1106" s="79">
        <f t="shared" si="41"/>
        <v>0</v>
      </c>
      <c r="J1106" s="82">
        <v>20.768989999999999</v>
      </c>
      <c r="K1106" s="64">
        <f t="shared" si="42"/>
        <v>0</v>
      </c>
      <c r="N1106" s="64"/>
      <c r="P1106" s="81"/>
      <c r="Q1106" s="78"/>
      <c r="R1106" s="79" t="s">
        <v>2947</v>
      </c>
    </row>
    <row r="1107" spans="1:18" x14ac:dyDescent="0.25">
      <c r="A1107" s="79">
        <v>2022</v>
      </c>
      <c r="B1107" s="79" t="s">
        <v>1795</v>
      </c>
      <c r="C1107" s="79">
        <v>280117</v>
      </c>
      <c r="D1107">
        <v>280118</v>
      </c>
      <c r="E1107" s="83">
        <v>4373096</v>
      </c>
      <c r="F1107" s="83">
        <v>1874184</v>
      </c>
      <c r="G1107" s="83">
        <v>4373096</v>
      </c>
      <c r="H1107" s="83">
        <v>1874184</v>
      </c>
      <c r="I1107" s="79">
        <f t="shared" si="41"/>
        <v>0</v>
      </c>
      <c r="J1107" s="82">
        <v>25.695530000000002</v>
      </c>
      <c r="K1107" s="64">
        <f t="shared" si="42"/>
        <v>0</v>
      </c>
      <c r="N1107" s="64"/>
      <c r="P1107" s="81"/>
      <c r="Q1107" s="78"/>
      <c r="R1107" s="79" t="s">
        <v>2947</v>
      </c>
    </row>
    <row r="1108" spans="1:18" x14ac:dyDescent="0.25">
      <c r="A1108" s="79">
        <v>2022</v>
      </c>
      <c r="B1108" s="79" t="s">
        <v>1795</v>
      </c>
      <c r="C1108" s="79">
        <v>280119</v>
      </c>
      <c r="D1108">
        <v>280120</v>
      </c>
      <c r="E1108" s="83">
        <v>0</v>
      </c>
      <c r="F1108" s="83">
        <v>0</v>
      </c>
      <c r="G1108" s="83">
        <v>0</v>
      </c>
      <c r="H1108" s="83">
        <v>0</v>
      </c>
      <c r="I1108" s="79">
        <f t="shared" si="41"/>
        <v>0</v>
      </c>
      <c r="J1108" s="82">
        <v>20.768989999999999</v>
      </c>
      <c r="K1108" s="64">
        <f t="shared" si="42"/>
        <v>0</v>
      </c>
      <c r="N1108" s="64"/>
      <c r="P1108" s="81"/>
      <c r="Q1108" s="78"/>
      <c r="R1108" s="79" t="s">
        <v>2947</v>
      </c>
    </row>
    <row r="1109" spans="1:18" x14ac:dyDescent="0.25">
      <c r="A1109" s="79">
        <v>2022</v>
      </c>
      <c r="B1109" s="79" t="s">
        <v>1795</v>
      </c>
      <c r="C1109" s="79">
        <v>280139</v>
      </c>
      <c r="D1109">
        <v>280140</v>
      </c>
      <c r="E1109" s="83">
        <v>0</v>
      </c>
      <c r="F1109" s="83">
        <v>0</v>
      </c>
      <c r="G1109" s="83">
        <v>0</v>
      </c>
      <c r="H1109" s="83">
        <v>0</v>
      </c>
      <c r="I1109" s="79">
        <f t="shared" si="41"/>
        <v>0</v>
      </c>
      <c r="J1109" s="82">
        <v>25.695530000000002</v>
      </c>
      <c r="K1109" s="64">
        <f t="shared" si="42"/>
        <v>0</v>
      </c>
      <c r="N1109" s="64"/>
      <c r="P1109" s="81"/>
      <c r="Q1109" s="78"/>
      <c r="R1109" s="79" t="s">
        <v>2947</v>
      </c>
    </row>
    <row r="1110" spans="1:18" x14ac:dyDescent="0.25">
      <c r="A1110" s="79">
        <v>2022</v>
      </c>
      <c r="B1110" s="79" t="s">
        <v>1795</v>
      </c>
      <c r="C1110" s="79">
        <v>280183</v>
      </c>
      <c r="D1110">
        <v>280184</v>
      </c>
      <c r="E1110" s="83">
        <v>8552788</v>
      </c>
      <c r="F1110" s="83">
        <v>4024841</v>
      </c>
      <c r="G1110" s="83">
        <v>8552788</v>
      </c>
      <c r="H1110" s="83">
        <v>4024841</v>
      </c>
      <c r="I1110" s="79">
        <f t="shared" si="41"/>
        <v>0</v>
      </c>
      <c r="J1110" s="82">
        <v>25.695530000000002</v>
      </c>
      <c r="K1110" s="64">
        <f t="shared" si="42"/>
        <v>0</v>
      </c>
      <c r="N1110" s="64"/>
      <c r="P1110" s="81"/>
      <c r="Q1110" s="78"/>
      <c r="R1110" s="79" t="s">
        <v>2947</v>
      </c>
    </row>
    <row r="1111" spans="1:18" x14ac:dyDescent="0.25">
      <c r="A1111" s="79">
        <v>2022</v>
      </c>
      <c r="B1111" s="79" t="s">
        <v>1795</v>
      </c>
      <c r="C1111" s="79">
        <v>280185</v>
      </c>
      <c r="D1111">
        <v>280186</v>
      </c>
      <c r="E1111" s="83">
        <v>0</v>
      </c>
      <c r="F1111" s="83">
        <v>0</v>
      </c>
      <c r="G1111" s="83">
        <v>0</v>
      </c>
      <c r="H1111" s="83">
        <v>0</v>
      </c>
      <c r="I1111" s="79">
        <f t="shared" si="41"/>
        <v>0</v>
      </c>
      <c r="J1111" s="82">
        <v>20.768989999999999</v>
      </c>
      <c r="K1111" s="64">
        <f t="shared" si="42"/>
        <v>0</v>
      </c>
      <c r="N1111" s="64"/>
      <c r="P1111" s="81"/>
      <c r="Q1111" s="78"/>
      <c r="R1111" s="79" t="s">
        <v>2947</v>
      </c>
    </row>
    <row r="1112" spans="1:18" x14ac:dyDescent="0.25">
      <c r="A1112" s="79">
        <v>2022</v>
      </c>
      <c r="B1112" s="79" t="s">
        <v>1795</v>
      </c>
      <c r="C1112" s="79">
        <v>280187</v>
      </c>
      <c r="D1112">
        <v>280188</v>
      </c>
      <c r="E1112" s="83">
        <v>0</v>
      </c>
      <c r="F1112" s="83">
        <v>15242399</v>
      </c>
      <c r="G1112" s="83">
        <v>0</v>
      </c>
      <c r="H1112" s="83">
        <v>15242399</v>
      </c>
      <c r="I1112" s="79">
        <f t="shared" si="41"/>
        <v>0</v>
      </c>
      <c r="J1112" s="82">
        <v>25.695530000000002</v>
      </c>
      <c r="K1112" s="64">
        <f t="shared" si="42"/>
        <v>0</v>
      </c>
      <c r="N1112" s="64"/>
      <c r="P1112" s="81"/>
      <c r="Q1112" s="78"/>
      <c r="R1112" s="79" t="s">
        <v>2947</v>
      </c>
    </row>
    <row r="1113" spans="1:18" x14ac:dyDescent="0.25">
      <c r="A1113" s="79">
        <v>2022</v>
      </c>
      <c r="B1113" s="79" t="s">
        <v>1795</v>
      </c>
      <c r="C1113" s="79">
        <v>280189</v>
      </c>
      <c r="D1113">
        <v>280190</v>
      </c>
      <c r="E1113" s="83">
        <v>0</v>
      </c>
      <c r="F1113" s="83">
        <v>0</v>
      </c>
      <c r="G1113" s="83">
        <v>0</v>
      </c>
      <c r="H1113" s="83">
        <v>0</v>
      </c>
      <c r="I1113" s="79">
        <f t="shared" si="41"/>
        <v>0</v>
      </c>
      <c r="J1113" s="82">
        <v>20.768989999999999</v>
      </c>
      <c r="K1113" s="64">
        <f t="shared" si="42"/>
        <v>0</v>
      </c>
      <c r="N1113" s="64"/>
      <c r="P1113" s="81"/>
      <c r="Q1113" s="78"/>
      <c r="R1113" s="79" t="s">
        <v>2947</v>
      </c>
    </row>
    <row r="1114" spans="1:18" x14ac:dyDescent="0.25">
      <c r="A1114" s="79">
        <v>2022</v>
      </c>
      <c r="B1114" s="79" t="s">
        <v>1795</v>
      </c>
      <c r="C1114" s="79">
        <v>280196</v>
      </c>
      <c r="D1114">
        <v>280197</v>
      </c>
      <c r="E1114" s="83">
        <v>1102786</v>
      </c>
      <c r="F1114" s="83">
        <v>0</v>
      </c>
      <c r="G1114" s="83">
        <v>1102786</v>
      </c>
      <c r="H1114" s="83">
        <v>0</v>
      </c>
      <c r="I1114" s="79">
        <f t="shared" si="41"/>
        <v>0</v>
      </c>
      <c r="J1114" s="82">
        <v>25.695530000000002</v>
      </c>
      <c r="K1114" s="64">
        <f t="shared" si="42"/>
        <v>0</v>
      </c>
      <c r="N1114" s="64"/>
      <c r="P1114" s="81"/>
      <c r="Q1114" s="78"/>
      <c r="R1114" s="79" t="s">
        <v>2947</v>
      </c>
    </row>
    <row r="1115" spans="1:18" x14ac:dyDescent="0.25">
      <c r="A1115" s="79">
        <v>2022</v>
      </c>
      <c r="B1115" s="79" t="s">
        <v>1795</v>
      </c>
      <c r="C1115" s="79">
        <v>280198</v>
      </c>
      <c r="D1115">
        <v>280199</v>
      </c>
      <c r="E1115" s="83">
        <v>0</v>
      </c>
      <c r="F1115" s="83">
        <v>0</v>
      </c>
      <c r="G1115" s="83">
        <v>0</v>
      </c>
      <c r="H1115" s="83">
        <v>0</v>
      </c>
      <c r="I1115" s="79">
        <f t="shared" si="41"/>
        <v>0</v>
      </c>
      <c r="J1115" s="82">
        <v>20.768989999999999</v>
      </c>
      <c r="K1115" s="64">
        <f t="shared" si="42"/>
        <v>0</v>
      </c>
      <c r="N1115" s="64"/>
      <c r="P1115" s="81"/>
      <c r="Q1115" s="78"/>
      <c r="R1115" s="79" t="s">
        <v>2947</v>
      </c>
    </row>
    <row r="1116" spans="1:18" x14ac:dyDescent="0.25">
      <c r="A1116" s="79">
        <v>2022</v>
      </c>
      <c r="B1116" s="79" t="s">
        <v>1795</v>
      </c>
      <c r="C1116" s="79">
        <v>280211</v>
      </c>
      <c r="D1116">
        <v>280212</v>
      </c>
      <c r="E1116" s="83">
        <v>265544</v>
      </c>
      <c r="F1116" s="83">
        <v>0</v>
      </c>
      <c r="G1116" s="83">
        <v>265544</v>
      </c>
      <c r="H1116" s="83">
        <v>0</v>
      </c>
      <c r="I1116" s="79">
        <f t="shared" si="41"/>
        <v>0</v>
      </c>
      <c r="J1116" s="82">
        <v>25.695530000000002</v>
      </c>
      <c r="K1116" s="64">
        <f t="shared" si="42"/>
        <v>0</v>
      </c>
      <c r="N1116" s="64"/>
      <c r="P1116" s="81"/>
      <c r="Q1116" s="78"/>
      <c r="R1116" s="79" t="s">
        <v>2947</v>
      </c>
    </row>
    <row r="1117" spans="1:18" x14ac:dyDescent="0.25">
      <c r="A1117" s="79">
        <v>2022</v>
      </c>
      <c r="B1117" s="79" t="s">
        <v>1795</v>
      </c>
      <c r="C1117" s="79">
        <v>280215</v>
      </c>
      <c r="D1117">
        <v>280216</v>
      </c>
      <c r="E1117" s="83">
        <v>82722</v>
      </c>
      <c r="F1117" s="83">
        <v>0</v>
      </c>
      <c r="G1117" s="83">
        <v>82722</v>
      </c>
      <c r="H1117" s="83">
        <v>0</v>
      </c>
      <c r="I1117" s="79">
        <f t="shared" si="41"/>
        <v>0</v>
      </c>
      <c r="J1117" s="82">
        <v>25.695530000000002</v>
      </c>
      <c r="K1117" s="64">
        <f t="shared" si="42"/>
        <v>0</v>
      </c>
      <c r="N1117" s="64"/>
      <c r="P1117" s="81"/>
      <c r="Q1117" s="78"/>
      <c r="R1117" s="79" t="s">
        <v>2947</v>
      </c>
    </row>
    <row r="1118" spans="1:18" x14ac:dyDescent="0.25">
      <c r="A1118" s="79">
        <v>2022</v>
      </c>
      <c r="B1118" s="79" t="s">
        <v>1795</v>
      </c>
      <c r="C1118" s="79">
        <v>310086</v>
      </c>
      <c r="D1118">
        <v>310085</v>
      </c>
      <c r="E1118" s="83">
        <v>760813</v>
      </c>
      <c r="F1118" s="83">
        <v>1609128</v>
      </c>
      <c r="G1118" s="83">
        <v>760813</v>
      </c>
      <c r="H1118" s="83">
        <v>1609128</v>
      </c>
      <c r="I1118" s="79">
        <f t="shared" si="41"/>
        <v>0</v>
      </c>
      <c r="J1118" s="82">
        <v>23.84967</v>
      </c>
      <c r="K1118" s="64">
        <f t="shared" si="42"/>
        <v>0</v>
      </c>
      <c r="N1118" s="64"/>
      <c r="P1118" s="81"/>
      <c r="Q1118" s="78"/>
      <c r="R1118" s="79" t="s">
        <v>2947</v>
      </c>
    </row>
    <row r="1119" spans="1:18" x14ac:dyDescent="0.25">
      <c r="A1119" s="79">
        <v>2022</v>
      </c>
      <c r="B1119" s="79" t="s">
        <v>1795</v>
      </c>
      <c r="C1119" s="79">
        <v>310088</v>
      </c>
      <c r="D1119">
        <v>310087</v>
      </c>
      <c r="E1119" s="83">
        <v>1245262</v>
      </c>
      <c r="F1119" s="83">
        <v>7010194</v>
      </c>
      <c r="G1119" s="83">
        <v>1245262</v>
      </c>
      <c r="H1119" s="83">
        <v>7010194</v>
      </c>
      <c r="I1119" s="79">
        <f t="shared" si="41"/>
        <v>0</v>
      </c>
      <c r="J1119" s="82">
        <v>23.84967</v>
      </c>
      <c r="K1119" s="64">
        <f t="shared" si="42"/>
        <v>0</v>
      </c>
      <c r="N1119" s="64"/>
      <c r="P1119" s="81"/>
      <c r="Q1119" s="78"/>
      <c r="R1119" s="79" t="s">
        <v>2947</v>
      </c>
    </row>
    <row r="1120" spans="1:18" x14ac:dyDescent="0.25">
      <c r="A1120" s="79">
        <v>2022</v>
      </c>
      <c r="B1120" s="79" t="s">
        <v>1795</v>
      </c>
      <c r="C1120" s="79">
        <v>310090</v>
      </c>
      <c r="D1120">
        <v>310089</v>
      </c>
      <c r="E1120" s="83">
        <v>0</v>
      </c>
      <c r="F1120" s="83">
        <v>0</v>
      </c>
      <c r="G1120" s="83">
        <v>0</v>
      </c>
      <c r="H1120" s="83">
        <v>0</v>
      </c>
      <c r="I1120" s="79">
        <f t="shared" si="41"/>
        <v>0</v>
      </c>
      <c r="J1120" s="82">
        <v>23.84967</v>
      </c>
      <c r="K1120" s="64">
        <f t="shared" si="42"/>
        <v>0</v>
      </c>
      <c r="N1120" s="64"/>
      <c r="P1120" s="81"/>
      <c r="Q1120" s="78"/>
      <c r="R1120" s="79" t="s">
        <v>2947</v>
      </c>
    </row>
    <row r="1121" spans="1:18" x14ac:dyDescent="0.25">
      <c r="A1121" s="79">
        <v>2022</v>
      </c>
      <c r="B1121" s="79" t="s">
        <v>1795</v>
      </c>
      <c r="C1121" s="79">
        <v>310099</v>
      </c>
      <c r="D1121">
        <v>310098</v>
      </c>
      <c r="E1121" s="83">
        <v>628629</v>
      </c>
      <c r="F1121" s="83">
        <v>2963582</v>
      </c>
      <c r="G1121" s="83">
        <v>628629</v>
      </c>
      <c r="H1121" s="83">
        <v>2963582</v>
      </c>
      <c r="I1121" s="79">
        <f t="shared" si="41"/>
        <v>0</v>
      </c>
      <c r="J1121" s="82">
        <v>23.84967</v>
      </c>
      <c r="K1121" s="64">
        <f t="shared" si="42"/>
        <v>0</v>
      </c>
      <c r="N1121" s="64"/>
      <c r="P1121" s="81"/>
      <c r="Q1121" s="78"/>
      <c r="R1121" s="79" t="s">
        <v>2947</v>
      </c>
    </row>
    <row r="1122" spans="1:18" x14ac:dyDescent="0.25">
      <c r="A1122" s="79">
        <v>2022</v>
      </c>
      <c r="B1122" s="79" t="s">
        <v>1795</v>
      </c>
      <c r="C1122" s="79">
        <v>310132</v>
      </c>
      <c r="D1122">
        <v>310115</v>
      </c>
      <c r="E1122" s="83">
        <v>0</v>
      </c>
      <c r="F1122" s="83">
        <v>0</v>
      </c>
      <c r="G1122" s="83">
        <v>0</v>
      </c>
      <c r="H1122" s="83">
        <v>0</v>
      </c>
      <c r="I1122" s="79">
        <f t="shared" si="41"/>
        <v>0</v>
      </c>
      <c r="J1122" s="82">
        <v>23.84967</v>
      </c>
      <c r="K1122" s="64">
        <f t="shared" si="42"/>
        <v>0</v>
      </c>
      <c r="N1122" s="64"/>
      <c r="P1122" s="81"/>
      <c r="Q1122" s="78"/>
      <c r="R1122" s="79" t="s">
        <v>2947</v>
      </c>
    </row>
    <row r="1123" spans="1:18" x14ac:dyDescent="0.25">
      <c r="A1123" s="79">
        <v>2022</v>
      </c>
      <c r="B1123" s="79" t="s">
        <v>1795</v>
      </c>
      <c r="C1123" s="79">
        <v>310140</v>
      </c>
      <c r="D1123">
        <v>310117</v>
      </c>
      <c r="E1123" s="83">
        <v>0</v>
      </c>
      <c r="F1123" s="83">
        <v>0</v>
      </c>
      <c r="G1123" s="83">
        <v>0</v>
      </c>
      <c r="H1123" s="83">
        <v>0</v>
      </c>
      <c r="I1123" s="79">
        <f t="shared" si="41"/>
        <v>0</v>
      </c>
      <c r="J1123" s="82">
        <v>20.198830000000001</v>
      </c>
      <c r="K1123" s="64">
        <f t="shared" si="42"/>
        <v>0</v>
      </c>
      <c r="N1123" s="64"/>
      <c r="P1123" s="81"/>
      <c r="Q1123" s="78"/>
      <c r="R1123" s="79" t="s">
        <v>2947</v>
      </c>
    </row>
    <row r="1124" spans="1:18" x14ac:dyDescent="0.25">
      <c r="A1124" s="79">
        <v>2022</v>
      </c>
      <c r="B1124" s="79" t="s">
        <v>1795</v>
      </c>
      <c r="C1124" s="79">
        <v>310154</v>
      </c>
      <c r="D1124">
        <v>310143</v>
      </c>
      <c r="E1124" s="83">
        <v>0</v>
      </c>
      <c r="F1124" s="83">
        <v>0</v>
      </c>
      <c r="G1124" s="83">
        <v>0</v>
      </c>
      <c r="H1124" s="83">
        <v>0</v>
      </c>
      <c r="I1124" s="79">
        <f t="shared" si="41"/>
        <v>0</v>
      </c>
      <c r="J1124" s="82">
        <v>18.92313</v>
      </c>
      <c r="K1124" s="64">
        <f t="shared" si="42"/>
        <v>0</v>
      </c>
      <c r="N1124" s="64"/>
      <c r="P1124" s="81"/>
      <c r="Q1124" s="78"/>
      <c r="R1124" s="79" t="s">
        <v>2947</v>
      </c>
    </row>
    <row r="1125" spans="1:18" x14ac:dyDescent="0.25">
      <c r="A1125" s="79">
        <v>2022</v>
      </c>
      <c r="B1125" s="79" t="s">
        <v>1795</v>
      </c>
      <c r="C1125" s="79">
        <v>310131</v>
      </c>
      <c r="D1125">
        <v>310151</v>
      </c>
      <c r="E1125" s="83">
        <v>0</v>
      </c>
      <c r="F1125" s="83">
        <v>0</v>
      </c>
      <c r="G1125" s="83">
        <v>0</v>
      </c>
      <c r="H1125" s="83">
        <v>0</v>
      </c>
      <c r="I1125" s="79">
        <f t="shared" si="41"/>
        <v>0</v>
      </c>
      <c r="J1125" s="82">
        <v>18.92313</v>
      </c>
      <c r="K1125" s="64">
        <f t="shared" si="42"/>
        <v>0</v>
      </c>
      <c r="N1125" s="64"/>
      <c r="P1125" s="81"/>
      <c r="Q1125" s="78"/>
      <c r="R1125" s="79" t="s">
        <v>2947</v>
      </c>
    </row>
    <row r="1126" spans="1:18" x14ac:dyDescent="0.25">
      <c r="A1126" s="79">
        <v>2022</v>
      </c>
      <c r="B1126" s="79" t="s">
        <v>1795</v>
      </c>
      <c r="C1126" s="79">
        <v>310269</v>
      </c>
      <c r="D1126">
        <v>310270</v>
      </c>
      <c r="E1126" s="83">
        <v>0</v>
      </c>
      <c r="F1126" s="83">
        <v>0</v>
      </c>
      <c r="G1126" s="83">
        <v>0</v>
      </c>
      <c r="H1126" s="83">
        <v>0</v>
      </c>
      <c r="I1126" s="79">
        <f t="shared" si="41"/>
        <v>0</v>
      </c>
      <c r="J1126" s="82">
        <v>23.84967</v>
      </c>
      <c r="K1126" s="64">
        <f t="shared" si="42"/>
        <v>0</v>
      </c>
      <c r="N1126" s="64"/>
      <c r="P1126" s="81"/>
      <c r="Q1126" s="78"/>
      <c r="R1126" s="79" t="s">
        <v>2947</v>
      </c>
    </row>
    <row r="1127" spans="1:18" x14ac:dyDescent="0.25">
      <c r="A1127" s="79">
        <v>2022</v>
      </c>
      <c r="B1127" s="79" t="s">
        <v>1795</v>
      </c>
      <c r="C1127" s="79">
        <v>310341</v>
      </c>
      <c r="D1127">
        <v>310342</v>
      </c>
      <c r="E1127" s="83">
        <v>0</v>
      </c>
      <c r="F1127" s="83">
        <v>0</v>
      </c>
      <c r="G1127" s="83">
        <v>0</v>
      </c>
      <c r="H1127" s="83">
        <v>0</v>
      </c>
      <c r="I1127" s="79">
        <f t="shared" si="41"/>
        <v>0</v>
      </c>
      <c r="J1127" s="82">
        <v>23.84967</v>
      </c>
      <c r="K1127" s="64">
        <f t="shared" si="42"/>
        <v>0</v>
      </c>
      <c r="N1127" s="64"/>
      <c r="P1127" s="81"/>
      <c r="Q1127" s="78"/>
      <c r="R1127" s="79" t="s">
        <v>2947</v>
      </c>
    </row>
    <row r="1128" spans="1:18" x14ac:dyDescent="0.25">
      <c r="A1128" s="79">
        <v>2022</v>
      </c>
      <c r="B1128" s="79" t="s">
        <v>1795</v>
      </c>
      <c r="C1128" s="79">
        <v>310469</v>
      </c>
      <c r="D1128">
        <v>310470</v>
      </c>
      <c r="E1128" s="83">
        <v>0</v>
      </c>
      <c r="F1128" s="83">
        <v>0</v>
      </c>
      <c r="G1128" s="83">
        <v>0</v>
      </c>
      <c r="H1128" s="83">
        <v>0</v>
      </c>
      <c r="I1128" s="79">
        <f t="shared" si="41"/>
        <v>0</v>
      </c>
      <c r="J1128" s="82">
        <v>23.84967</v>
      </c>
      <c r="K1128" s="64">
        <f t="shared" si="42"/>
        <v>0</v>
      </c>
      <c r="N1128" s="64"/>
      <c r="P1128" s="81"/>
      <c r="Q1128" s="78"/>
      <c r="R1128" s="79" t="s">
        <v>2947</v>
      </c>
    </row>
    <row r="1129" spans="1:18" x14ac:dyDescent="0.25">
      <c r="A1129" s="79">
        <v>2022</v>
      </c>
      <c r="B1129" s="79" t="s">
        <v>1795</v>
      </c>
      <c r="C1129" s="79">
        <v>310471</v>
      </c>
      <c r="D1129">
        <v>310472</v>
      </c>
      <c r="E1129" s="83">
        <v>0</v>
      </c>
      <c r="F1129" s="83">
        <v>0</v>
      </c>
      <c r="G1129" s="83">
        <v>0</v>
      </c>
      <c r="H1129" s="83">
        <v>0</v>
      </c>
      <c r="I1129" s="79">
        <f t="shared" si="41"/>
        <v>0</v>
      </c>
      <c r="J1129" s="82">
        <v>18.92313</v>
      </c>
      <c r="K1129" s="64">
        <f t="shared" si="42"/>
        <v>0</v>
      </c>
      <c r="N1129" s="64"/>
      <c r="P1129" s="81"/>
      <c r="Q1129" s="78"/>
      <c r="R1129" s="79" t="s">
        <v>2947</v>
      </c>
    </row>
    <row r="1130" spans="1:18" x14ac:dyDescent="0.25">
      <c r="A1130" s="79">
        <v>2022</v>
      </c>
      <c r="B1130" s="79" t="s">
        <v>1795</v>
      </c>
      <c r="C1130" s="79">
        <v>310481</v>
      </c>
      <c r="D1130">
        <v>310482</v>
      </c>
      <c r="E1130" s="83">
        <v>0</v>
      </c>
      <c r="F1130" s="83">
        <v>0</v>
      </c>
      <c r="G1130" s="83">
        <v>0</v>
      </c>
      <c r="H1130" s="83">
        <v>0</v>
      </c>
      <c r="I1130" s="79">
        <f t="shared" si="41"/>
        <v>0</v>
      </c>
      <c r="J1130" s="82">
        <v>23.84967</v>
      </c>
      <c r="K1130" s="64">
        <f t="shared" si="42"/>
        <v>0</v>
      </c>
      <c r="N1130" s="64"/>
      <c r="P1130" s="81"/>
      <c r="Q1130" s="78"/>
      <c r="R1130" s="79" t="s">
        <v>2947</v>
      </c>
    </row>
    <row r="1131" spans="1:18" x14ac:dyDescent="0.25">
      <c r="A1131" s="79">
        <v>2022</v>
      </c>
      <c r="B1131" s="79" t="s">
        <v>1795</v>
      </c>
      <c r="C1131" s="79">
        <v>310483</v>
      </c>
      <c r="D1131">
        <v>310484</v>
      </c>
      <c r="E1131" s="83">
        <v>0</v>
      </c>
      <c r="F1131" s="83">
        <v>0</v>
      </c>
      <c r="G1131" s="83">
        <v>0</v>
      </c>
      <c r="H1131" s="83">
        <v>0</v>
      </c>
      <c r="I1131" s="79">
        <f t="shared" si="41"/>
        <v>0</v>
      </c>
      <c r="J1131" s="82">
        <v>23.84967</v>
      </c>
      <c r="K1131" s="64">
        <f t="shared" si="42"/>
        <v>0</v>
      </c>
      <c r="N1131" s="64"/>
      <c r="P1131" s="81"/>
      <c r="Q1131" s="78"/>
      <c r="R1131" s="79" t="s">
        <v>2947</v>
      </c>
    </row>
    <row r="1132" spans="1:18" x14ac:dyDescent="0.25">
      <c r="A1132" s="79">
        <v>2022</v>
      </c>
      <c r="B1132" s="79" t="s">
        <v>1795</v>
      </c>
      <c r="C1132" s="79">
        <v>310527</v>
      </c>
      <c r="D1132">
        <v>310528</v>
      </c>
      <c r="E1132" s="83">
        <v>0</v>
      </c>
      <c r="F1132" s="83">
        <v>0</v>
      </c>
      <c r="G1132" s="83">
        <v>0</v>
      </c>
      <c r="H1132" s="83">
        <v>0</v>
      </c>
      <c r="I1132" s="79">
        <f t="shared" si="41"/>
        <v>0</v>
      </c>
      <c r="J1132" s="82">
        <v>23.84967</v>
      </c>
      <c r="K1132" s="64">
        <f t="shared" si="42"/>
        <v>0</v>
      </c>
      <c r="N1132" s="64"/>
      <c r="P1132" s="81"/>
      <c r="Q1132" s="78"/>
      <c r="R1132" s="79" t="s">
        <v>2947</v>
      </c>
    </row>
    <row r="1133" spans="1:18" x14ac:dyDescent="0.25">
      <c r="A1133" s="79">
        <v>2022</v>
      </c>
      <c r="B1133" s="79" t="s">
        <v>1795</v>
      </c>
      <c r="C1133" s="79">
        <v>310535</v>
      </c>
      <c r="D1133">
        <v>310536</v>
      </c>
      <c r="E1133" s="83">
        <v>0</v>
      </c>
      <c r="F1133" s="83">
        <v>0</v>
      </c>
      <c r="G1133" s="83">
        <v>0</v>
      </c>
      <c r="H1133" s="83">
        <v>0</v>
      </c>
      <c r="I1133" s="79">
        <f t="shared" si="41"/>
        <v>0</v>
      </c>
      <c r="J1133" s="82">
        <v>23.84967</v>
      </c>
      <c r="K1133" s="64">
        <f t="shared" si="42"/>
        <v>0</v>
      </c>
      <c r="N1133" s="64"/>
      <c r="P1133" s="81"/>
      <c r="Q1133" s="78"/>
      <c r="R1133" s="79" t="s">
        <v>2947</v>
      </c>
    </row>
    <row r="1134" spans="1:18" x14ac:dyDescent="0.25">
      <c r="A1134" s="79">
        <v>2022</v>
      </c>
      <c r="B1134" s="79" t="s">
        <v>1795</v>
      </c>
      <c r="C1134" s="79">
        <v>310593</v>
      </c>
      <c r="D1134">
        <v>310594</v>
      </c>
      <c r="E1134" s="83">
        <v>0</v>
      </c>
      <c r="F1134" s="83">
        <v>0</v>
      </c>
      <c r="G1134" s="83">
        <v>0</v>
      </c>
      <c r="H1134" s="83">
        <v>0</v>
      </c>
      <c r="I1134" s="79">
        <f t="shared" si="41"/>
        <v>0</v>
      </c>
      <c r="J1134" s="82">
        <v>23.84967</v>
      </c>
      <c r="K1134" s="64">
        <f t="shared" si="42"/>
        <v>0</v>
      </c>
      <c r="N1134" s="64"/>
      <c r="P1134" s="81"/>
      <c r="Q1134" s="78"/>
      <c r="R1134" s="79" t="s">
        <v>2947</v>
      </c>
    </row>
    <row r="1135" spans="1:18" x14ac:dyDescent="0.25">
      <c r="A1135" s="79">
        <v>2022</v>
      </c>
      <c r="B1135" s="79" t="s">
        <v>1795</v>
      </c>
      <c r="C1135" s="79">
        <v>310597</v>
      </c>
      <c r="D1135">
        <v>310598</v>
      </c>
      <c r="E1135" s="83">
        <v>0</v>
      </c>
      <c r="F1135" s="83">
        <v>0</v>
      </c>
      <c r="G1135" s="83">
        <v>0</v>
      </c>
      <c r="H1135" s="83">
        <v>0</v>
      </c>
      <c r="I1135" s="79">
        <f t="shared" si="41"/>
        <v>0</v>
      </c>
      <c r="J1135" s="82">
        <v>23.84967</v>
      </c>
      <c r="K1135" s="64">
        <f t="shared" si="42"/>
        <v>0</v>
      </c>
      <c r="N1135" s="64"/>
      <c r="P1135" s="81"/>
      <c r="Q1135" s="78"/>
      <c r="R1135" s="79" t="s">
        <v>2947</v>
      </c>
    </row>
    <row r="1136" spans="1:18" x14ac:dyDescent="0.25">
      <c r="A1136" s="79">
        <v>2022</v>
      </c>
      <c r="B1136" s="79" t="s">
        <v>1795</v>
      </c>
      <c r="C1136" s="79">
        <v>310611</v>
      </c>
      <c r="D1136">
        <v>310612</v>
      </c>
      <c r="E1136" s="83">
        <v>0</v>
      </c>
      <c r="F1136" s="83">
        <v>0</v>
      </c>
      <c r="G1136" s="83">
        <v>0</v>
      </c>
      <c r="H1136" s="83">
        <v>0</v>
      </c>
      <c r="I1136" s="79">
        <f t="shared" si="41"/>
        <v>0</v>
      </c>
      <c r="J1136" s="82">
        <v>23.84967</v>
      </c>
      <c r="K1136" s="64">
        <f t="shared" si="42"/>
        <v>0</v>
      </c>
      <c r="N1136" s="64"/>
      <c r="P1136" s="81"/>
      <c r="Q1136" s="78"/>
      <c r="R1136" s="79" t="s">
        <v>2947</v>
      </c>
    </row>
    <row r="1137" spans="1:18" x14ac:dyDescent="0.25">
      <c r="A1137" s="79">
        <v>2022</v>
      </c>
      <c r="B1137" s="79" t="s">
        <v>1795</v>
      </c>
      <c r="C1137" s="79">
        <v>310639</v>
      </c>
      <c r="D1137">
        <v>310640</v>
      </c>
      <c r="E1137" s="83">
        <v>49509</v>
      </c>
      <c r="F1137" s="83">
        <v>0</v>
      </c>
      <c r="G1137" s="83">
        <v>49509</v>
      </c>
      <c r="H1137" s="83">
        <v>0</v>
      </c>
      <c r="I1137" s="79">
        <f t="shared" si="41"/>
        <v>0</v>
      </c>
      <c r="J1137" s="82">
        <v>23.84967</v>
      </c>
      <c r="K1137" s="64">
        <f t="shared" si="42"/>
        <v>0</v>
      </c>
      <c r="N1137" s="64"/>
      <c r="P1137" s="81"/>
      <c r="Q1137" s="78"/>
      <c r="R1137" s="79" t="s">
        <v>2947</v>
      </c>
    </row>
    <row r="1138" spans="1:18" x14ac:dyDescent="0.25">
      <c r="A1138" s="79">
        <v>2022</v>
      </c>
      <c r="B1138" s="79" t="s">
        <v>1795</v>
      </c>
      <c r="C1138" s="79">
        <v>310673</v>
      </c>
      <c r="D1138">
        <v>310674</v>
      </c>
      <c r="E1138" s="83">
        <v>0</v>
      </c>
      <c r="F1138" s="83">
        <v>0</v>
      </c>
      <c r="G1138" s="83">
        <v>0</v>
      </c>
      <c r="H1138" s="83">
        <v>0</v>
      </c>
      <c r="I1138" s="79">
        <f t="shared" si="41"/>
        <v>0</v>
      </c>
      <c r="J1138" s="82">
        <v>23.84967</v>
      </c>
      <c r="K1138" s="64">
        <f t="shared" si="42"/>
        <v>0</v>
      </c>
      <c r="N1138" s="64"/>
      <c r="P1138" s="81"/>
      <c r="Q1138" s="78"/>
      <c r="R1138" s="79" t="s">
        <v>2947</v>
      </c>
    </row>
    <row r="1139" spans="1:18" x14ac:dyDescent="0.25">
      <c r="A1139" s="79">
        <v>2022</v>
      </c>
      <c r="B1139" s="79" t="s">
        <v>1795</v>
      </c>
      <c r="C1139" s="79">
        <v>310675</v>
      </c>
      <c r="D1139">
        <v>310676</v>
      </c>
      <c r="E1139" s="83">
        <v>0</v>
      </c>
      <c r="F1139" s="83">
        <v>0</v>
      </c>
      <c r="G1139" s="83">
        <v>0</v>
      </c>
      <c r="H1139" s="83">
        <v>0</v>
      </c>
      <c r="I1139" s="79">
        <f t="shared" si="41"/>
        <v>0</v>
      </c>
      <c r="J1139" s="82">
        <v>18.92313</v>
      </c>
      <c r="K1139" s="64">
        <f t="shared" si="42"/>
        <v>0</v>
      </c>
      <c r="N1139" s="64"/>
      <c r="P1139" s="81"/>
      <c r="Q1139" s="78"/>
      <c r="R1139" s="79" t="s">
        <v>2947</v>
      </c>
    </row>
    <row r="1140" spans="1:18" x14ac:dyDescent="0.25">
      <c r="A1140" s="79">
        <v>2022</v>
      </c>
      <c r="B1140" s="79" t="s">
        <v>1795</v>
      </c>
      <c r="C1140" s="79">
        <v>310677</v>
      </c>
      <c r="D1140">
        <v>310678</v>
      </c>
      <c r="E1140" s="83">
        <v>0</v>
      </c>
      <c r="F1140" s="83">
        <v>0</v>
      </c>
      <c r="G1140" s="83">
        <v>0</v>
      </c>
      <c r="H1140" s="83">
        <v>0</v>
      </c>
      <c r="I1140" s="79">
        <f t="shared" si="41"/>
        <v>0</v>
      </c>
      <c r="J1140" s="82">
        <v>23.84967</v>
      </c>
      <c r="K1140" s="64">
        <f t="shared" si="42"/>
        <v>0</v>
      </c>
      <c r="N1140" s="64"/>
      <c r="P1140" s="81"/>
      <c r="Q1140" s="78"/>
      <c r="R1140" s="79" t="s">
        <v>2947</v>
      </c>
    </row>
    <row r="1141" spans="1:18" x14ac:dyDescent="0.25">
      <c r="A1141" s="79">
        <v>2022</v>
      </c>
      <c r="B1141" s="79" t="s">
        <v>1795</v>
      </c>
      <c r="C1141" s="79">
        <v>310679</v>
      </c>
      <c r="D1141">
        <v>310680</v>
      </c>
      <c r="E1141" s="83">
        <v>0</v>
      </c>
      <c r="F1141" s="83">
        <v>0</v>
      </c>
      <c r="G1141" s="83">
        <v>0</v>
      </c>
      <c r="H1141" s="83">
        <v>0</v>
      </c>
      <c r="I1141" s="79">
        <f t="shared" si="41"/>
        <v>0</v>
      </c>
      <c r="J1141" s="82">
        <v>18.92313</v>
      </c>
      <c r="K1141" s="64">
        <f t="shared" si="42"/>
        <v>0</v>
      </c>
      <c r="N1141" s="64"/>
      <c r="P1141" s="81"/>
      <c r="Q1141" s="78"/>
      <c r="R1141" s="79" t="s">
        <v>2947</v>
      </c>
    </row>
    <row r="1142" spans="1:18" x14ac:dyDescent="0.25">
      <c r="A1142" s="79">
        <v>2022</v>
      </c>
      <c r="B1142" s="79" t="s">
        <v>1571</v>
      </c>
      <c r="C1142" s="79">
        <v>310367</v>
      </c>
      <c r="D1142">
        <v>310368</v>
      </c>
      <c r="E1142" s="83">
        <v>932196</v>
      </c>
      <c r="F1142" s="83">
        <v>0</v>
      </c>
      <c r="G1142" s="83">
        <v>932196</v>
      </c>
      <c r="H1142" s="83">
        <v>0</v>
      </c>
      <c r="I1142" s="79">
        <f t="shared" si="41"/>
        <v>0</v>
      </c>
      <c r="J1142" s="82">
        <v>23.819600000000001</v>
      </c>
      <c r="K1142" s="64">
        <f t="shared" si="42"/>
        <v>0</v>
      </c>
      <c r="N1142" s="64"/>
      <c r="P1142" s="81"/>
      <c r="Q1142" s="78"/>
      <c r="R1142" s="79" t="s">
        <v>2947</v>
      </c>
    </row>
    <row r="1143" spans="1:18" x14ac:dyDescent="0.25">
      <c r="A1143" s="79">
        <v>2022</v>
      </c>
      <c r="B1143" s="79" t="s">
        <v>1571</v>
      </c>
      <c r="C1143" s="79">
        <v>310369</v>
      </c>
      <c r="D1143">
        <v>310370</v>
      </c>
      <c r="E1143" s="83">
        <v>0</v>
      </c>
      <c r="F1143" s="83">
        <v>0</v>
      </c>
      <c r="G1143" s="83">
        <v>0</v>
      </c>
      <c r="H1143" s="83">
        <v>0</v>
      </c>
      <c r="I1143" s="79">
        <f t="shared" si="41"/>
        <v>0</v>
      </c>
      <c r="J1143" s="82">
        <v>18.923349999999999</v>
      </c>
      <c r="K1143" s="64">
        <f t="shared" si="42"/>
        <v>0</v>
      </c>
      <c r="N1143" s="64"/>
      <c r="P1143" s="81"/>
      <c r="Q1143" s="78"/>
      <c r="R1143" s="79" t="s">
        <v>2947</v>
      </c>
    </row>
    <row r="1144" spans="1:18" x14ac:dyDescent="0.25">
      <c r="A1144" s="79">
        <v>2022</v>
      </c>
      <c r="B1144" s="79" t="s">
        <v>1571</v>
      </c>
      <c r="C1144" s="79">
        <v>310371</v>
      </c>
      <c r="D1144">
        <v>310372</v>
      </c>
      <c r="E1144" s="83">
        <v>0</v>
      </c>
      <c r="F1144" s="83">
        <v>0</v>
      </c>
      <c r="G1144" s="83">
        <v>0</v>
      </c>
      <c r="H1144" s="83">
        <v>0</v>
      </c>
      <c r="I1144" s="79">
        <f t="shared" si="41"/>
        <v>0</v>
      </c>
      <c r="J1144" s="82">
        <v>20.20054</v>
      </c>
      <c r="K1144" s="64">
        <f t="shared" si="42"/>
        <v>0</v>
      </c>
      <c r="N1144" s="64"/>
      <c r="P1144" s="81"/>
      <c r="Q1144" s="78"/>
      <c r="R1144" s="79" t="s">
        <v>2947</v>
      </c>
    </row>
    <row r="1145" spans="1:18" x14ac:dyDescent="0.25">
      <c r="A1145" s="79">
        <v>2022</v>
      </c>
      <c r="B1145" s="79" t="s">
        <v>1571</v>
      </c>
      <c r="C1145" s="79">
        <v>310485</v>
      </c>
      <c r="D1145">
        <v>310486</v>
      </c>
      <c r="E1145" s="83">
        <v>0</v>
      </c>
      <c r="F1145" s="83">
        <v>0</v>
      </c>
      <c r="G1145" s="83">
        <v>0</v>
      </c>
      <c r="H1145" s="83">
        <v>0</v>
      </c>
      <c r="I1145" s="79">
        <f t="shared" si="41"/>
        <v>0</v>
      </c>
      <c r="J1145" s="82">
        <v>20.20054</v>
      </c>
      <c r="K1145" s="64">
        <f t="shared" si="42"/>
        <v>0</v>
      </c>
      <c r="N1145" s="64"/>
      <c r="P1145" s="81"/>
      <c r="Q1145" s="78"/>
      <c r="R1145" s="79" t="s">
        <v>2947</v>
      </c>
    </row>
    <row r="1146" spans="1:18" x14ac:dyDescent="0.25">
      <c r="A1146" s="79">
        <v>2022</v>
      </c>
      <c r="B1146" s="79" t="s">
        <v>1571</v>
      </c>
      <c r="C1146" s="79">
        <v>310575</v>
      </c>
      <c r="D1146">
        <v>310576</v>
      </c>
      <c r="E1146" s="83">
        <v>0</v>
      </c>
      <c r="F1146" s="83">
        <v>0</v>
      </c>
      <c r="G1146" s="83">
        <v>0</v>
      </c>
      <c r="H1146" s="83">
        <v>0</v>
      </c>
      <c r="I1146" s="79">
        <f t="shared" si="41"/>
        <v>0</v>
      </c>
      <c r="J1146" s="82">
        <v>23.819600000000001</v>
      </c>
      <c r="K1146" s="64">
        <f t="shared" si="42"/>
        <v>0</v>
      </c>
      <c r="N1146" s="64"/>
      <c r="P1146" s="81"/>
      <c r="Q1146" s="78"/>
      <c r="R1146" s="79" t="s">
        <v>2947</v>
      </c>
    </row>
    <row r="1147" spans="1:18" x14ac:dyDescent="0.25">
      <c r="A1147" s="79">
        <v>2022</v>
      </c>
      <c r="B1147" s="79" t="s">
        <v>1571</v>
      </c>
      <c r="C1147" s="79">
        <v>310577</v>
      </c>
      <c r="D1147">
        <v>310578</v>
      </c>
      <c r="E1147" s="83">
        <v>0</v>
      </c>
      <c r="F1147" s="83">
        <v>0</v>
      </c>
      <c r="G1147" s="83">
        <v>0</v>
      </c>
      <c r="H1147" s="83">
        <v>0</v>
      </c>
      <c r="I1147" s="79">
        <f t="shared" si="41"/>
        <v>0</v>
      </c>
      <c r="J1147" s="82">
        <v>18.923349999999999</v>
      </c>
      <c r="K1147" s="64">
        <f t="shared" si="42"/>
        <v>0</v>
      </c>
      <c r="N1147" s="64"/>
      <c r="P1147" s="81"/>
      <c r="Q1147" s="78"/>
      <c r="R1147" s="79" t="s">
        <v>2947</v>
      </c>
    </row>
    <row r="1148" spans="1:18" x14ac:dyDescent="0.25">
      <c r="A1148" s="79">
        <v>2022</v>
      </c>
      <c r="B1148" s="79" t="s">
        <v>1571</v>
      </c>
      <c r="C1148" s="79">
        <v>310579</v>
      </c>
      <c r="D1148">
        <v>310580</v>
      </c>
      <c r="E1148" s="83">
        <v>0</v>
      </c>
      <c r="F1148" s="83">
        <v>0</v>
      </c>
      <c r="G1148" s="83">
        <v>0</v>
      </c>
      <c r="H1148" s="83">
        <v>0</v>
      </c>
      <c r="I1148" s="79">
        <f t="shared" si="41"/>
        <v>0</v>
      </c>
      <c r="J1148" s="82">
        <v>20.20054</v>
      </c>
      <c r="K1148" s="64">
        <f t="shared" si="42"/>
        <v>0</v>
      </c>
      <c r="N1148" s="64"/>
      <c r="P1148" s="81"/>
      <c r="Q1148" s="78"/>
      <c r="R1148" s="79" t="s">
        <v>2947</v>
      </c>
    </row>
    <row r="1149" spans="1:18" x14ac:dyDescent="0.25">
      <c r="A1149" s="79">
        <v>2022</v>
      </c>
      <c r="B1149" s="79" t="s">
        <v>1551</v>
      </c>
      <c r="C1149" s="79">
        <v>310102</v>
      </c>
      <c r="D1149">
        <v>310101</v>
      </c>
      <c r="E1149" s="83">
        <v>0</v>
      </c>
      <c r="F1149" s="83">
        <v>5384186</v>
      </c>
      <c r="G1149" s="83">
        <v>0</v>
      </c>
      <c r="H1149" s="83">
        <v>5384186</v>
      </c>
      <c r="I1149" s="79">
        <f t="shared" si="41"/>
        <v>0</v>
      </c>
      <c r="J1149" s="82">
        <v>23.303930000000001</v>
      </c>
      <c r="K1149" s="64">
        <f t="shared" si="42"/>
        <v>0</v>
      </c>
      <c r="N1149" s="64"/>
      <c r="P1149" s="81"/>
      <c r="Q1149" s="78"/>
      <c r="R1149" s="79" t="s">
        <v>2947</v>
      </c>
    </row>
    <row r="1150" spans="1:18" x14ac:dyDescent="0.25">
      <c r="A1150" s="79">
        <v>2022</v>
      </c>
      <c r="B1150" s="79" t="s">
        <v>1551</v>
      </c>
      <c r="C1150" s="79">
        <v>310105</v>
      </c>
      <c r="D1150">
        <v>310104</v>
      </c>
      <c r="E1150" s="83">
        <v>2418892</v>
      </c>
      <c r="F1150" s="83">
        <v>1822389</v>
      </c>
      <c r="G1150" s="83">
        <v>2418892</v>
      </c>
      <c r="H1150" s="83">
        <v>1822389</v>
      </c>
      <c r="I1150" s="79">
        <f t="shared" si="41"/>
        <v>0</v>
      </c>
      <c r="J1150" s="82">
        <v>23.303930000000001</v>
      </c>
      <c r="K1150" s="64">
        <f t="shared" si="42"/>
        <v>0</v>
      </c>
      <c r="N1150" s="64"/>
      <c r="P1150" s="81"/>
      <c r="Q1150" s="78"/>
      <c r="R1150" s="79" t="s">
        <v>2947</v>
      </c>
    </row>
    <row r="1151" spans="1:18" x14ac:dyDescent="0.25">
      <c r="A1151" s="79">
        <v>2022</v>
      </c>
      <c r="B1151" s="79" t="s">
        <v>1551</v>
      </c>
      <c r="C1151" s="79">
        <v>310129</v>
      </c>
      <c r="D1151">
        <v>310127</v>
      </c>
      <c r="E1151" s="83">
        <v>0</v>
      </c>
      <c r="F1151" s="83">
        <v>0</v>
      </c>
      <c r="G1151" s="83">
        <v>0</v>
      </c>
      <c r="H1151" s="83">
        <v>0</v>
      </c>
      <c r="I1151" s="79">
        <f t="shared" si="41"/>
        <v>0</v>
      </c>
      <c r="J1151" s="82">
        <v>23.303930000000001</v>
      </c>
      <c r="K1151" s="64">
        <f t="shared" si="42"/>
        <v>0</v>
      </c>
      <c r="N1151" s="64"/>
      <c r="P1151" s="81"/>
      <c r="Q1151" s="78"/>
      <c r="R1151" s="79" t="s">
        <v>2947</v>
      </c>
    </row>
    <row r="1152" spans="1:18" x14ac:dyDescent="0.25">
      <c r="A1152" s="79">
        <v>2022</v>
      </c>
      <c r="B1152" s="79" t="s">
        <v>1551</v>
      </c>
      <c r="C1152" s="79">
        <v>310162</v>
      </c>
      <c r="D1152">
        <v>310163</v>
      </c>
      <c r="E1152" s="83">
        <v>0</v>
      </c>
      <c r="F1152" s="83">
        <v>0</v>
      </c>
      <c r="G1152" s="83">
        <v>0</v>
      </c>
      <c r="H1152" s="83">
        <v>0</v>
      </c>
      <c r="I1152" s="79">
        <f t="shared" si="41"/>
        <v>0</v>
      </c>
      <c r="J1152" s="82">
        <v>23.303930000000001</v>
      </c>
      <c r="K1152" s="64">
        <f t="shared" si="42"/>
        <v>0</v>
      </c>
      <c r="N1152" s="64"/>
      <c r="P1152" s="81"/>
      <c r="Q1152" s="78"/>
      <c r="R1152" s="79" t="s">
        <v>2947</v>
      </c>
    </row>
    <row r="1153" spans="1:18" x14ac:dyDescent="0.25">
      <c r="A1153" s="79">
        <v>2022</v>
      </c>
      <c r="B1153" s="79" t="s">
        <v>1551</v>
      </c>
      <c r="C1153" s="79">
        <v>310251</v>
      </c>
      <c r="D1153">
        <v>310252</v>
      </c>
      <c r="E1153" s="83">
        <v>3306116</v>
      </c>
      <c r="F1153" s="83">
        <v>0</v>
      </c>
      <c r="G1153" s="83">
        <v>3306116</v>
      </c>
      <c r="H1153" s="83">
        <v>0</v>
      </c>
      <c r="I1153" s="79">
        <f t="shared" si="41"/>
        <v>0</v>
      </c>
      <c r="J1153" s="82">
        <v>23.303930000000001</v>
      </c>
      <c r="K1153" s="64">
        <f t="shared" si="42"/>
        <v>0</v>
      </c>
      <c r="N1153" s="64"/>
      <c r="P1153" s="81"/>
      <c r="Q1153" s="78"/>
      <c r="R1153" s="79" t="s">
        <v>2947</v>
      </c>
    </row>
    <row r="1154" spans="1:18" x14ac:dyDescent="0.25">
      <c r="A1154" s="79">
        <v>2022</v>
      </c>
      <c r="B1154" s="79" t="s">
        <v>1551</v>
      </c>
      <c r="C1154" s="79">
        <v>310253</v>
      </c>
      <c r="D1154">
        <v>310254</v>
      </c>
      <c r="E1154" s="83">
        <v>0</v>
      </c>
      <c r="F1154" s="83">
        <v>0</v>
      </c>
      <c r="G1154" s="83">
        <v>0</v>
      </c>
      <c r="H1154" s="83">
        <v>0</v>
      </c>
      <c r="I1154" s="79">
        <f t="shared" si="41"/>
        <v>0</v>
      </c>
      <c r="J1154" s="82">
        <v>18.923349999999999</v>
      </c>
      <c r="K1154" s="64">
        <f t="shared" si="42"/>
        <v>0</v>
      </c>
      <c r="N1154" s="64"/>
      <c r="P1154" s="81"/>
      <c r="Q1154" s="78"/>
      <c r="R1154" s="79" t="s">
        <v>2947</v>
      </c>
    </row>
    <row r="1155" spans="1:18" x14ac:dyDescent="0.25">
      <c r="A1155" s="79">
        <v>2022</v>
      </c>
      <c r="B1155" s="79" t="s">
        <v>1551</v>
      </c>
      <c r="C1155" s="79">
        <v>310343</v>
      </c>
      <c r="D1155">
        <v>310344</v>
      </c>
      <c r="E1155" s="83">
        <v>963802</v>
      </c>
      <c r="F1155" s="83">
        <v>943758</v>
      </c>
      <c r="G1155" s="83">
        <v>963802</v>
      </c>
      <c r="H1155" s="83">
        <v>943758</v>
      </c>
      <c r="I1155" s="79">
        <f t="shared" ref="I1155:I1218" si="43">SUM(E1155:F1155)-SUM(G1155:H1155)</f>
        <v>0</v>
      </c>
      <c r="J1155" s="82">
        <v>23.303930000000001</v>
      </c>
      <c r="K1155" s="64">
        <f t="shared" ref="K1155:K1218" si="44">ROUND((I1155/1000)*J1155,0)</f>
        <v>0</v>
      </c>
      <c r="N1155" s="64"/>
      <c r="P1155" s="81"/>
      <c r="Q1155" s="78"/>
      <c r="R1155" s="79" t="s">
        <v>2947</v>
      </c>
    </row>
    <row r="1156" spans="1:18" x14ac:dyDescent="0.25">
      <c r="A1156" s="79">
        <v>2022</v>
      </c>
      <c r="B1156" s="79" t="s">
        <v>1551</v>
      </c>
      <c r="C1156" s="79">
        <v>310345</v>
      </c>
      <c r="D1156">
        <v>310346</v>
      </c>
      <c r="E1156" s="83">
        <v>0</v>
      </c>
      <c r="F1156" s="83">
        <v>0</v>
      </c>
      <c r="G1156" s="83">
        <v>0</v>
      </c>
      <c r="H1156" s="83">
        <v>0</v>
      </c>
      <c r="I1156" s="79">
        <f t="shared" si="43"/>
        <v>0</v>
      </c>
      <c r="J1156" s="82">
        <v>18.923349999999999</v>
      </c>
      <c r="K1156" s="64">
        <f t="shared" si="44"/>
        <v>0</v>
      </c>
      <c r="N1156" s="64"/>
      <c r="P1156" s="81"/>
      <c r="Q1156" s="78"/>
      <c r="R1156" s="79" t="s">
        <v>2947</v>
      </c>
    </row>
    <row r="1157" spans="1:18" x14ac:dyDescent="0.25">
      <c r="A1157" s="79">
        <v>2022</v>
      </c>
      <c r="B1157" s="79" t="s">
        <v>1551</v>
      </c>
      <c r="C1157" s="79">
        <v>310361</v>
      </c>
      <c r="D1157">
        <v>310362</v>
      </c>
      <c r="E1157" s="83">
        <v>0</v>
      </c>
      <c r="F1157" s="83">
        <v>0</v>
      </c>
      <c r="G1157" s="83">
        <v>0</v>
      </c>
      <c r="H1157" s="83">
        <v>0</v>
      </c>
      <c r="I1157" s="79">
        <f t="shared" si="43"/>
        <v>0</v>
      </c>
      <c r="J1157" s="82">
        <v>23.303930000000001</v>
      </c>
      <c r="K1157" s="64">
        <f t="shared" si="44"/>
        <v>0</v>
      </c>
      <c r="N1157" s="64"/>
      <c r="P1157" s="81"/>
      <c r="Q1157" s="78"/>
      <c r="R1157" s="79" t="s">
        <v>2947</v>
      </c>
    </row>
    <row r="1158" spans="1:18" x14ac:dyDescent="0.25">
      <c r="A1158" s="79">
        <v>2022</v>
      </c>
      <c r="B1158" s="79" t="s">
        <v>1551</v>
      </c>
      <c r="C1158" s="79">
        <v>310559</v>
      </c>
      <c r="D1158">
        <v>310560</v>
      </c>
      <c r="E1158" s="83">
        <v>0</v>
      </c>
      <c r="F1158" s="83">
        <v>0</v>
      </c>
      <c r="G1158" s="83">
        <v>0</v>
      </c>
      <c r="H1158" s="83">
        <v>0</v>
      </c>
      <c r="I1158" s="79">
        <f t="shared" si="43"/>
        <v>0</v>
      </c>
      <c r="J1158" s="82">
        <v>23.303930000000001</v>
      </c>
      <c r="K1158" s="64">
        <f t="shared" si="44"/>
        <v>0</v>
      </c>
      <c r="N1158" s="64"/>
      <c r="P1158" s="81"/>
      <c r="Q1158" s="78"/>
      <c r="R1158" s="79" t="s">
        <v>2947</v>
      </c>
    </row>
    <row r="1159" spans="1:18" x14ac:dyDescent="0.25">
      <c r="A1159" s="79">
        <v>2022</v>
      </c>
      <c r="B1159" s="79" t="s">
        <v>1551</v>
      </c>
      <c r="C1159" s="79">
        <v>310561</v>
      </c>
      <c r="D1159">
        <v>310562</v>
      </c>
      <c r="E1159" s="83">
        <v>0</v>
      </c>
      <c r="F1159" s="83">
        <v>0</v>
      </c>
      <c r="G1159" s="83">
        <v>0</v>
      </c>
      <c r="H1159" s="83">
        <v>0</v>
      </c>
      <c r="I1159" s="79">
        <f t="shared" si="43"/>
        <v>0</v>
      </c>
      <c r="J1159" s="82">
        <v>18.923349999999999</v>
      </c>
      <c r="K1159" s="64">
        <f t="shared" si="44"/>
        <v>0</v>
      </c>
      <c r="N1159" s="64"/>
      <c r="P1159" s="81"/>
      <c r="Q1159" s="78"/>
      <c r="R1159" s="79" t="s">
        <v>2947</v>
      </c>
    </row>
    <row r="1160" spans="1:18" x14ac:dyDescent="0.25">
      <c r="A1160" s="79">
        <v>2022</v>
      </c>
      <c r="B1160" s="79" t="s">
        <v>1551</v>
      </c>
      <c r="C1160" s="79">
        <v>310569</v>
      </c>
      <c r="D1160">
        <v>310570</v>
      </c>
      <c r="E1160" s="83">
        <v>0</v>
      </c>
      <c r="F1160" s="83">
        <v>0</v>
      </c>
      <c r="G1160" s="83">
        <v>0</v>
      </c>
      <c r="H1160" s="83">
        <v>0</v>
      </c>
      <c r="I1160" s="79">
        <f t="shared" si="43"/>
        <v>0</v>
      </c>
      <c r="J1160" s="82">
        <v>23.303930000000001</v>
      </c>
      <c r="K1160" s="64">
        <f t="shared" si="44"/>
        <v>0</v>
      </c>
      <c r="N1160" s="64"/>
      <c r="P1160" s="81"/>
      <c r="Q1160" s="78"/>
      <c r="R1160" s="79" t="s">
        <v>2947</v>
      </c>
    </row>
    <row r="1161" spans="1:18" x14ac:dyDescent="0.25">
      <c r="A1161" s="79">
        <v>2022</v>
      </c>
      <c r="B1161" s="79" t="s">
        <v>1551</v>
      </c>
      <c r="C1161" s="79">
        <v>310571</v>
      </c>
      <c r="D1161">
        <v>310572</v>
      </c>
      <c r="E1161" s="83">
        <v>0</v>
      </c>
      <c r="F1161" s="83">
        <v>0</v>
      </c>
      <c r="G1161" s="83">
        <v>0</v>
      </c>
      <c r="H1161" s="83">
        <v>0</v>
      </c>
      <c r="I1161" s="79">
        <f t="shared" si="43"/>
        <v>0</v>
      </c>
      <c r="J1161" s="82">
        <v>23.303930000000001</v>
      </c>
      <c r="K1161" s="64">
        <f t="shared" si="44"/>
        <v>0</v>
      </c>
      <c r="N1161" s="64"/>
      <c r="P1161" s="81"/>
      <c r="Q1161" s="78"/>
      <c r="R1161" s="79" t="s">
        <v>2947</v>
      </c>
    </row>
    <row r="1162" spans="1:18" x14ac:dyDescent="0.25">
      <c r="A1162" s="79">
        <v>2022</v>
      </c>
      <c r="B1162" s="79" t="s">
        <v>1551</v>
      </c>
      <c r="C1162" s="79">
        <v>310573</v>
      </c>
      <c r="D1162">
        <v>310574</v>
      </c>
      <c r="E1162" s="83">
        <v>0</v>
      </c>
      <c r="F1162" s="83">
        <v>0</v>
      </c>
      <c r="G1162" s="83">
        <v>0</v>
      </c>
      <c r="H1162" s="83">
        <v>0</v>
      </c>
      <c r="I1162" s="79">
        <f t="shared" si="43"/>
        <v>0</v>
      </c>
      <c r="J1162" s="82">
        <v>18.923349999999999</v>
      </c>
      <c r="K1162" s="64">
        <f t="shared" si="44"/>
        <v>0</v>
      </c>
      <c r="N1162" s="64"/>
      <c r="P1162" s="81"/>
      <c r="Q1162" s="78"/>
      <c r="R1162" s="79" t="s">
        <v>2947</v>
      </c>
    </row>
    <row r="1163" spans="1:18" x14ac:dyDescent="0.25">
      <c r="A1163" s="79">
        <v>2022</v>
      </c>
      <c r="B1163" s="79" t="s">
        <v>1551</v>
      </c>
      <c r="C1163" s="79">
        <v>310581</v>
      </c>
      <c r="D1163">
        <v>310582</v>
      </c>
      <c r="E1163" s="83">
        <v>0</v>
      </c>
      <c r="F1163" s="83">
        <v>0</v>
      </c>
      <c r="G1163" s="83">
        <v>0</v>
      </c>
      <c r="H1163" s="83">
        <v>0</v>
      </c>
      <c r="I1163" s="79">
        <f t="shared" si="43"/>
        <v>0</v>
      </c>
      <c r="J1163" s="82">
        <v>23.303930000000001</v>
      </c>
      <c r="K1163" s="64">
        <f t="shared" si="44"/>
        <v>0</v>
      </c>
      <c r="N1163" s="64"/>
      <c r="P1163" s="81"/>
      <c r="Q1163" s="78"/>
      <c r="R1163" s="79" t="s">
        <v>2947</v>
      </c>
    </row>
    <row r="1164" spans="1:18" x14ac:dyDescent="0.25">
      <c r="A1164" s="79">
        <v>2022</v>
      </c>
      <c r="B1164" s="79" t="s">
        <v>1551</v>
      </c>
      <c r="C1164" s="79">
        <v>310595</v>
      </c>
      <c r="D1164">
        <v>310596</v>
      </c>
      <c r="E1164" s="83">
        <v>0</v>
      </c>
      <c r="F1164" s="83">
        <v>0</v>
      </c>
      <c r="G1164" s="83">
        <v>0</v>
      </c>
      <c r="H1164" s="83">
        <v>0</v>
      </c>
      <c r="I1164" s="79">
        <f t="shared" si="43"/>
        <v>0</v>
      </c>
      <c r="J1164" s="82">
        <v>23.303930000000001</v>
      </c>
      <c r="K1164" s="64">
        <f t="shared" si="44"/>
        <v>0</v>
      </c>
      <c r="N1164" s="64"/>
      <c r="P1164" s="81"/>
      <c r="Q1164" s="78"/>
      <c r="R1164" s="79" t="s">
        <v>2947</v>
      </c>
    </row>
    <row r="1165" spans="1:18" x14ac:dyDescent="0.25">
      <c r="A1165" s="79">
        <v>2022</v>
      </c>
      <c r="B1165" s="79" t="s">
        <v>673</v>
      </c>
      <c r="C1165" s="79">
        <v>310297</v>
      </c>
      <c r="D1165">
        <v>310298</v>
      </c>
      <c r="E1165" s="83">
        <v>1910604</v>
      </c>
      <c r="F1165" s="83">
        <v>0</v>
      </c>
      <c r="G1165" s="83">
        <v>1910604</v>
      </c>
      <c r="H1165" s="83">
        <v>0</v>
      </c>
      <c r="I1165" s="79">
        <f t="shared" si="43"/>
        <v>0</v>
      </c>
      <c r="J1165" s="82">
        <v>25.077929999999999</v>
      </c>
      <c r="K1165" s="64">
        <f t="shared" si="44"/>
        <v>0</v>
      </c>
      <c r="N1165" s="64"/>
      <c r="P1165" s="81"/>
      <c r="Q1165" s="78"/>
      <c r="R1165" s="79" t="s">
        <v>2947</v>
      </c>
    </row>
    <row r="1166" spans="1:18" x14ac:dyDescent="0.25">
      <c r="A1166" s="79">
        <v>2022</v>
      </c>
      <c r="B1166" s="79" t="s">
        <v>673</v>
      </c>
      <c r="C1166" s="79">
        <v>310299</v>
      </c>
      <c r="D1166">
        <v>310300</v>
      </c>
      <c r="E1166" s="83">
        <v>0</v>
      </c>
      <c r="F1166" s="83">
        <v>0</v>
      </c>
      <c r="G1166" s="83">
        <v>0</v>
      </c>
      <c r="H1166" s="83">
        <v>0</v>
      </c>
      <c r="I1166" s="79">
        <f t="shared" si="43"/>
        <v>0</v>
      </c>
      <c r="J1166" s="82">
        <v>18.921880000000002</v>
      </c>
      <c r="K1166" s="64">
        <f t="shared" si="44"/>
        <v>0</v>
      </c>
      <c r="N1166" s="64"/>
      <c r="P1166" s="81"/>
      <c r="Q1166" s="78"/>
      <c r="R1166" s="79" t="s">
        <v>2947</v>
      </c>
    </row>
    <row r="1167" spans="1:18" x14ac:dyDescent="0.25">
      <c r="A1167" s="79">
        <v>2022</v>
      </c>
      <c r="B1167" s="79" t="s">
        <v>1169</v>
      </c>
      <c r="C1167" s="79">
        <v>310096</v>
      </c>
      <c r="D1167">
        <v>310095</v>
      </c>
      <c r="E1167" s="83">
        <v>9654510</v>
      </c>
      <c r="F1167" s="83">
        <v>14952847</v>
      </c>
      <c r="G1167" s="83">
        <v>9654510</v>
      </c>
      <c r="H1167" s="83">
        <v>14952847</v>
      </c>
      <c r="I1167" s="79">
        <f t="shared" si="43"/>
        <v>0</v>
      </c>
      <c r="J1167" s="82">
        <v>23.05912</v>
      </c>
      <c r="K1167" s="64">
        <f t="shared" si="44"/>
        <v>0</v>
      </c>
      <c r="N1167" s="64"/>
      <c r="P1167" s="81"/>
      <c r="Q1167" s="78"/>
      <c r="R1167" s="79" t="s">
        <v>2947</v>
      </c>
    </row>
    <row r="1168" spans="1:18" x14ac:dyDescent="0.25">
      <c r="A1168" s="79">
        <v>2022</v>
      </c>
      <c r="B1168" s="79" t="s">
        <v>1169</v>
      </c>
      <c r="C1168" s="79">
        <v>310157</v>
      </c>
      <c r="D1168">
        <v>310148</v>
      </c>
      <c r="E1168" s="83">
        <v>0</v>
      </c>
      <c r="F1168" s="83">
        <v>0</v>
      </c>
      <c r="G1168" s="83">
        <v>0</v>
      </c>
      <c r="H1168" s="83">
        <v>0</v>
      </c>
      <c r="I1168" s="79">
        <f t="shared" si="43"/>
        <v>0</v>
      </c>
      <c r="J1168" s="82">
        <v>18.923310000000001</v>
      </c>
      <c r="K1168" s="64">
        <f t="shared" si="44"/>
        <v>0</v>
      </c>
      <c r="N1168" s="64"/>
      <c r="P1168" s="81"/>
      <c r="Q1168" s="78"/>
      <c r="R1168" s="79" t="s">
        <v>2947</v>
      </c>
    </row>
    <row r="1169" spans="1:18" x14ac:dyDescent="0.25">
      <c r="A1169" s="79">
        <v>2022</v>
      </c>
      <c r="B1169" s="79" t="s">
        <v>1169</v>
      </c>
      <c r="C1169" s="79">
        <v>310181</v>
      </c>
      <c r="D1169">
        <v>310182</v>
      </c>
      <c r="E1169" s="83">
        <v>0</v>
      </c>
      <c r="F1169" s="83">
        <v>0</v>
      </c>
      <c r="G1169" s="83">
        <v>0</v>
      </c>
      <c r="H1169" s="83">
        <v>0</v>
      </c>
      <c r="I1169" s="79">
        <f t="shared" si="43"/>
        <v>0</v>
      </c>
      <c r="J1169" s="82">
        <v>23.05912</v>
      </c>
      <c r="K1169" s="64">
        <f t="shared" si="44"/>
        <v>0</v>
      </c>
      <c r="N1169" s="64"/>
      <c r="P1169" s="81"/>
      <c r="Q1169" s="78"/>
      <c r="R1169" s="79" t="s">
        <v>2947</v>
      </c>
    </row>
    <row r="1170" spans="1:18" x14ac:dyDescent="0.25">
      <c r="A1170" s="79">
        <v>2022</v>
      </c>
      <c r="B1170" s="79" t="s">
        <v>1169</v>
      </c>
      <c r="C1170" s="79">
        <v>310287</v>
      </c>
      <c r="D1170">
        <v>310288</v>
      </c>
      <c r="E1170" s="83">
        <v>0</v>
      </c>
      <c r="F1170" s="83">
        <v>0</v>
      </c>
      <c r="G1170" s="83">
        <v>0</v>
      </c>
      <c r="H1170" s="83">
        <v>0</v>
      </c>
      <c r="I1170" s="79">
        <f t="shared" si="43"/>
        <v>0</v>
      </c>
      <c r="J1170" s="82">
        <v>23.05912</v>
      </c>
      <c r="K1170" s="64">
        <f t="shared" si="44"/>
        <v>0</v>
      </c>
      <c r="N1170" s="64"/>
      <c r="P1170" s="81"/>
      <c r="Q1170" s="78"/>
      <c r="R1170" s="79" t="s">
        <v>2947</v>
      </c>
    </row>
    <row r="1171" spans="1:18" x14ac:dyDescent="0.25">
      <c r="A1171" s="79">
        <v>2022</v>
      </c>
      <c r="B1171" s="79" t="s">
        <v>1169</v>
      </c>
      <c r="C1171" s="79">
        <v>310289</v>
      </c>
      <c r="D1171">
        <v>310290</v>
      </c>
      <c r="E1171" s="83">
        <v>0</v>
      </c>
      <c r="F1171" s="83">
        <v>0</v>
      </c>
      <c r="G1171" s="83">
        <v>0</v>
      </c>
      <c r="H1171" s="83">
        <v>0</v>
      </c>
      <c r="I1171" s="79">
        <f t="shared" si="43"/>
        <v>0</v>
      </c>
      <c r="J1171" s="82">
        <v>18.923310000000001</v>
      </c>
      <c r="K1171" s="64">
        <f t="shared" si="44"/>
        <v>0</v>
      </c>
      <c r="N1171" s="64"/>
      <c r="P1171" s="81"/>
      <c r="Q1171" s="78"/>
      <c r="R1171" s="79" t="s">
        <v>2947</v>
      </c>
    </row>
    <row r="1172" spans="1:18" x14ac:dyDescent="0.25">
      <c r="A1172" s="79">
        <v>2022</v>
      </c>
      <c r="B1172" s="79" t="s">
        <v>1169</v>
      </c>
      <c r="C1172" s="79">
        <v>310291</v>
      </c>
      <c r="D1172">
        <v>310292</v>
      </c>
      <c r="E1172" s="83">
        <v>0</v>
      </c>
      <c r="F1172" s="83">
        <v>0</v>
      </c>
      <c r="G1172" s="83">
        <v>0</v>
      </c>
      <c r="H1172" s="83">
        <v>0</v>
      </c>
      <c r="I1172" s="79">
        <f t="shared" si="43"/>
        <v>0</v>
      </c>
      <c r="J1172" s="82">
        <v>23.05912</v>
      </c>
      <c r="K1172" s="64">
        <f t="shared" si="44"/>
        <v>0</v>
      </c>
      <c r="N1172" s="64"/>
      <c r="P1172" s="81"/>
      <c r="Q1172" s="78"/>
      <c r="R1172" s="79" t="s">
        <v>2947</v>
      </c>
    </row>
    <row r="1173" spans="1:18" x14ac:dyDescent="0.25">
      <c r="A1173" s="79">
        <v>2022</v>
      </c>
      <c r="B1173" s="79" t="s">
        <v>1169</v>
      </c>
      <c r="C1173" s="79">
        <v>310293</v>
      </c>
      <c r="D1173">
        <v>310294</v>
      </c>
      <c r="E1173" s="83">
        <v>0</v>
      </c>
      <c r="F1173" s="83">
        <v>0</v>
      </c>
      <c r="G1173" s="83">
        <v>0</v>
      </c>
      <c r="H1173" s="83">
        <v>0</v>
      </c>
      <c r="I1173" s="79">
        <f t="shared" si="43"/>
        <v>0</v>
      </c>
      <c r="J1173" s="82">
        <v>18.923310000000001</v>
      </c>
      <c r="K1173" s="64">
        <f t="shared" si="44"/>
        <v>0</v>
      </c>
      <c r="N1173" s="64"/>
      <c r="P1173" s="81"/>
      <c r="Q1173" s="78"/>
      <c r="R1173" s="79" t="s">
        <v>2947</v>
      </c>
    </row>
    <row r="1174" spans="1:18" x14ac:dyDescent="0.25">
      <c r="A1174" s="79">
        <v>2022</v>
      </c>
      <c r="B1174" s="79" t="s">
        <v>1169</v>
      </c>
      <c r="C1174" s="79">
        <v>310519</v>
      </c>
      <c r="D1174">
        <v>310520</v>
      </c>
      <c r="E1174" s="83">
        <v>0</v>
      </c>
      <c r="F1174" s="83">
        <v>0</v>
      </c>
      <c r="G1174" s="83">
        <v>0</v>
      </c>
      <c r="H1174" s="83">
        <v>0</v>
      </c>
      <c r="I1174" s="79">
        <f t="shared" si="43"/>
        <v>0</v>
      </c>
      <c r="J1174" s="82">
        <v>23.05912</v>
      </c>
      <c r="K1174" s="64">
        <f t="shared" si="44"/>
        <v>0</v>
      </c>
      <c r="N1174" s="64"/>
      <c r="P1174" s="81"/>
      <c r="Q1174" s="78"/>
      <c r="R1174" s="79" t="s">
        <v>2947</v>
      </c>
    </row>
    <row r="1175" spans="1:18" x14ac:dyDescent="0.25">
      <c r="A1175" s="79">
        <v>2022</v>
      </c>
      <c r="B1175" s="79" t="s">
        <v>1169</v>
      </c>
      <c r="C1175" s="79">
        <v>310617</v>
      </c>
      <c r="D1175">
        <v>310618</v>
      </c>
      <c r="E1175" s="83">
        <v>0</v>
      </c>
      <c r="F1175" s="83">
        <v>0</v>
      </c>
      <c r="G1175" s="83">
        <v>0</v>
      </c>
      <c r="H1175" s="83">
        <v>0</v>
      </c>
      <c r="I1175" s="79">
        <f t="shared" si="43"/>
        <v>0</v>
      </c>
      <c r="J1175" s="82">
        <v>23.05912</v>
      </c>
      <c r="K1175" s="64">
        <f t="shared" si="44"/>
        <v>0</v>
      </c>
      <c r="N1175" s="64"/>
      <c r="P1175" s="81"/>
      <c r="Q1175" s="78"/>
      <c r="R1175" s="79" t="s">
        <v>2947</v>
      </c>
    </row>
    <row r="1176" spans="1:18" x14ac:dyDescent="0.25">
      <c r="A1176" s="79">
        <v>2022</v>
      </c>
      <c r="B1176" s="79" t="s">
        <v>1169</v>
      </c>
      <c r="C1176" s="79">
        <v>310631</v>
      </c>
      <c r="D1176">
        <v>310632</v>
      </c>
      <c r="E1176" s="83">
        <v>0</v>
      </c>
      <c r="F1176" s="83">
        <v>0</v>
      </c>
      <c r="G1176" s="83">
        <v>0</v>
      </c>
      <c r="H1176" s="83">
        <v>0</v>
      </c>
      <c r="I1176" s="79">
        <f t="shared" si="43"/>
        <v>0</v>
      </c>
      <c r="J1176" s="82">
        <v>23.05912</v>
      </c>
      <c r="K1176" s="64">
        <f t="shared" si="44"/>
        <v>0</v>
      </c>
      <c r="N1176" s="64"/>
      <c r="P1176" s="81"/>
      <c r="Q1176" s="78"/>
      <c r="R1176" s="79" t="s">
        <v>2947</v>
      </c>
    </row>
    <row r="1177" spans="1:18" x14ac:dyDescent="0.25">
      <c r="A1177" s="79">
        <v>2022</v>
      </c>
      <c r="B1177" s="79" t="s">
        <v>1169</v>
      </c>
      <c r="C1177" s="79">
        <v>310663</v>
      </c>
      <c r="D1177">
        <v>310664</v>
      </c>
      <c r="E1177" s="83">
        <v>0</v>
      </c>
      <c r="F1177" s="83">
        <v>0</v>
      </c>
      <c r="G1177" s="83">
        <v>0</v>
      </c>
      <c r="H1177" s="83">
        <v>0</v>
      </c>
      <c r="I1177" s="79">
        <f t="shared" si="43"/>
        <v>0</v>
      </c>
      <c r="J1177" s="82">
        <v>23.05912</v>
      </c>
      <c r="K1177" s="64">
        <f t="shared" si="44"/>
        <v>0</v>
      </c>
      <c r="N1177" s="64"/>
      <c r="P1177" s="81"/>
      <c r="Q1177" s="78"/>
      <c r="R1177" s="79" t="s">
        <v>2947</v>
      </c>
    </row>
    <row r="1178" spans="1:18" x14ac:dyDescent="0.25">
      <c r="A1178" s="79">
        <v>2022</v>
      </c>
      <c r="B1178" s="79" t="s">
        <v>1169</v>
      </c>
      <c r="C1178" s="79">
        <v>310665</v>
      </c>
      <c r="D1178">
        <v>310666</v>
      </c>
      <c r="E1178" s="83">
        <v>0</v>
      </c>
      <c r="F1178" s="83">
        <v>0</v>
      </c>
      <c r="G1178" s="83">
        <v>0</v>
      </c>
      <c r="H1178" s="83">
        <v>0</v>
      </c>
      <c r="I1178" s="79">
        <f t="shared" si="43"/>
        <v>0</v>
      </c>
      <c r="J1178" s="82">
        <v>18.923310000000001</v>
      </c>
      <c r="K1178" s="64">
        <f t="shared" si="44"/>
        <v>0</v>
      </c>
      <c r="N1178" s="64"/>
      <c r="P1178" s="81"/>
      <c r="Q1178" s="78"/>
      <c r="R1178" s="79" t="s">
        <v>2947</v>
      </c>
    </row>
    <row r="1179" spans="1:18" x14ac:dyDescent="0.25">
      <c r="A1179" s="79">
        <v>2022</v>
      </c>
      <c r="B1179" s="79" t="s">
        <v>1169</v>
      </c>
      <c r="C1179" s="79">
        <v>310681</v>
      </c>
      <c r="D1179">
        <v>310682</v>
      </c>
      <c r="E1179" s="83">
        <v>0</v>
      </c>
      <c r="F1179" s="83">
        <v>0</v>
      </c>
      <c r="G1179" s="83">
        <v>0</v>
      </c>
      <c r="H1179" s="83">
        <v>0</v>
      </c>
      <c r="I1179" s="79">
        <f t="shared" si="43"/>
        <v>0</v>
      </c>
      <c r="J1179" s="82">
        <v>23.05912</v>
      </c>
      <c r="K1179" s="64">
        <f t="shared" si="44"/>
        <v>0</v>
      </c>
      <c r="N1179" s="64"/>
      <c r="P1179" s="81"/>
      <c r="Q1179" s="78"/>
      <c r="R1179" s="79" t="s">
        <v>2947</v>
      </c>
    </row>
    <row r="1180" spans="1:18" x14ac:dyDescent="0.25">
      <c r="A1180" s="79">
        <v>2022</v>
      </c>
      <c r="B1180" s="79" t="s">
        <v>899</v>
      </c>
      <c r="C1180" s="79">
        <v>310255</v>
      </c>
      <c r="D1180">
        <v>310256</v>
      </c>
      <c r="E1180" s="83">
        <v>961575</v>
      </c>
      <c r="F1180" s="83">
        <v>251040</v>
      </c>
      <c r="G1180" s="83">
        <v>961575</v>
      </c>
      <c r="H1180" s="83">
        <v>251040</v>
      </c>
      <c r="I1180" s="79">
        <f t="shared" si="43"/>
        <v>0</v>
      </c>
      <c r="J1180" s="82">
        <v>24.019600000000001</v>
      </c>
      <c r="K1180" s="64">
        <f t="shared" si="44"/>
        <v>0</v>
      </c>
      <c r="N1180" s="64"/>
      <c r="P1180" s="81"/>
      <c r="Q1180" s="78"/>
      <c r="R1180" s="79" t="s">
        <v>2947</v>
      </c>
    </row>
    <row r="1181" spans="1:18" x14ac:dyDescent="0.25">
      <c r="A1181" s="79">
        <v>2022</v>
      </c>
      <c r="B1181" s="79" t="s">
        <v>899</v>
      </c>
      <c r="C1181" s="79">
        <v>310257</v>
      </c>
      <c r="D1181">
        <v>310258</v>
      </c>
      <c r="E1181" s="83">
        <v>0</v>
      </c>
      <c r="F1181" s="83">
        <v>0</v>
      </c>
      <c r="G1181" s="83">
        <v>0</v>
      </c>
      <c r="H1181" s="83">
        <v>0</v>
      </c>
      <c r="I1181" s="79">
        <f t="shared" si="43"/>
        <v>0</v>
      </c>
      <c r="J1181" s="82">
        <v>15.919600000000001</v>
      </c>
      <c r="K1181" s="64">
        <f t="shared" si="44"/>
        <v>0</v>
      </c>
      <c r="N1181" s="64"/>
      <c r="P1181" s="81"/>
      <c r="Q1181" s="78"/>
      <c r="R1181" s="79" t="s">
        <v>2947</v>
      </c>
    </row>
    <row r="1182" spans="1:18" x14ac:dyDescent="0.25">
      <c r="A1182" s="79">
        <v>2022</v>
      </c>
      <c r="B1182" s="79" t="s">
        <v>899</v>
      </c>
      <c r="C1182" s="79">
        <v>310373</v>
      </c>
      <c r="D1182">
        <v>310374</v>
      </c>
      <c r="E1182" s="83">
        <v>0</v>
      </c>
      <c r="F1182" s="83">
        <v>0</v>
      </c>
      <c r="G1182" s="83">
        <v>0</v>
      </c>
      <c r="H1182" s="83">
        <v>0</v>
      </c>
      <c r="I1182" s="79">
        <f t="shared" si="43"/>
        <v>0</v>
      </c>
      <c r="J1182" s="82">
        <v>24.019600000000001</v>
      </c>
      <c r="K1182" s="64">
        <f t="shared" si="44"/>
        <v>0</v>
      </c>
      <c r="N1182" s="64"/>
      <c r="P1182" s="81"/>
      <c r="Q1182" s="78"/>
      <c r="R1182" s="79" t="s">
        <v>2947</v>
      </c>
    </row>
    <row r="1183" spans="1:18" x14ac:dyDescent="0.25">
      <c r="A1183" s="79">
        <v>2022</v>
      </c>
      <c r="B1183" s="79" t="s">
        <v>899</v>
      </c>
      <c r="C1183" s="79">
        <v>310599</v>
      </c>
      <c r="D1183">
        <v>310600</v>
      </c>
      <c r="E1183" s="83">
        <v>17430</v>
      </c>
      <c r="F1183" s="83">
        <v>0</v>
      </c>
      <c r="G1183" s="83">
        <v>17430</v>
      </c>
      <c r="H1183" s="83">
        <v>0</v>
      </c>
      <c r="I1183" s="79">
        <f t="shared" si="43"/>
        <v>0</v>
      </c>
      <c r="J1183" s="82">
        <v>24.019600000000001</v>
      </c>
      <c r="K1183" s="64">
        <f t="shared" si="44"/>
        <v>0</v>
      </c>
      <c r="N1183" s="64"/>
      <c r="P1183" s="81"/>
      <c r="Q1183" s="78"/>
      <c r="R1183" s="79" t="s">
        <v>2947</v>
      </c>
    </row>
    <row r="1184" spans="1:18" x14ac:dyDescent="0.25">
      <c r="A1184" s="79">
        <v>2022</v>
      </c>
      <c r="B1184" s="79" t="s">
        <v>899</v>
      </c>
      <c r="C1184" s="79">
        <v>310645</v>
      </c>
      <c r="D1184">
        <v>310646</v>
      </c>
      <c r="E1184" s="83">
        <v>0</v>
      </c>
      <c r="F1184" s="83">
        <v>0</v>
      </c>
      <c r="G1184" s="83">
        <v>0</v>
      </c>
      <c r="H1184" s="83">
        <v>0</v>
      </c>
      <c r="I1184" s="79">
        <f t="shared" si="43"/>
        <v>0</v>
      </c>
      <c r="J1184" s="82">
        <v>24.019600000000001</v>
      </c>
      <c r="K1184" s="64">
        <f t="shared" si="44"/>
        <v>0</v>
      </c>
      <c r="N1184" s="64"/>
      <c r="P1184" s="81"/>
      <c r="Q1184" s="78"/>
      <c r="R1184" s="79" t="s">
        <v>2947</v>
      </c>
    </row>
    <row r="1185" spans="1:18" x14ac:dyDescent="0.25">
      <c r="A1185" s="79">
        <v>2022</v>
      </c>
      <c r="B1185" s="79" t="s">
        <v>899</v>
      </c>
      <c r="C1185" s="79">
        <v>310647</v>
      </c>
      <c r="D1185">
        <v>310648</v>
      </c>
      <c r="E1185" s="83">
        <v>0</v>
      </c>
      <c r="F1185" s="83">
        <v>0</v>
      </c>
      <c r="G1185" s="83">
        <v>0</v>
      </c>
      <c r="H1185" s="83">
        <v>0</v>
      </c>
      <c r="I1185" s="79">
        <f t="shared" si="43"/>
        <v>0</v>
      </c>
      <c r="J1185" s="82">
        <v>15.919600000000001</v>
      </c>
      <c r="K1185" s="64">
        <f t="shared" si="44"/>
        <v>0</v>
      </c>
      <c r="N1185" s="64"/>
      <c r="P1185" s="81"/>
      <c r="Q1185" s="78"/>
      <c r="R1185" s="79" t="s">
        <v>2947</v>
      </c>
    </row>
    <row r="1186" spans="1:18" x14ac:dyDescent="0.25">
      <c r="A1186" s="79">
        <v>2022</v>
      </c>
      <c r="B1186" s="79" t="s">
        <v>1413</v>
      </c>
      <c r="C1186" s="79">
        <v>320114</v>
      </c>
      <c r="D1186">
        <v>320115</v>
      </c>
      <c r="E1186" s="83">
        <v>0</v>
      </c>
      <c r="F1186" s="83">
        <v>0</v>
      </c>
      <c r="G1186" s="83">
        <v>0</v>
      </c>
      <c r="H1186" s="83">
        <v>0</v>
      </c>
      <c r="I1186" s="79">
        <f t="shared" si="43"/>
        <v>0</v>
      </c>
      <c r="J1186" s="82">
        <v>26.793589999999998</v>
      </c>
      <c r="K1186" s="64">
        <f t="shared" si="44"/>
        <v>0</v>
      </c>
      <c r="N1186" s="64"/>
      <c r="P1186" s="81"/>
      <c r="Q1186" s="78"/>
      <c r="R1186" s="79" t="s">
        <v>2947</v>
      </c>
    </row>
    <row r="1187" spans="1:18" x14ac:dyDescent="0.25">
      <c r="A1187" s="79">
        <v>2022</v>
      </c>
      <c r="B1187" s="79" t="s">
        <v>1413</v>
      </c>
      <c r="C1187" s="79">
        <v>320116</v>
      </c>
      <c r="D1187">
        <v>320117</v>
      </c>
      <c r="E1187" s="83">
        <v>0</v>
      </c>
      <c r="F1187" s="83">
        <v>0</v>
      </c>
      <c r="G1187" s="83">
        <v>0</v>
      </c>
      <c r="H1187" s="83">
        <v>0</v>
      </c>
      <c r="I1187" s="79">
        <f t="shared" si="43"/>
        <v>0</v>
      </c>
      <c r="J1187" s="82">
        <v>26.793589999999998</v>
      </c>
      <c r="K1187" s="64">
        <f t="shared" si="44"/>
        <v>0</v>
      </c>
      <c r="N1187" s="64"/>
      <c r="P1187" s="81"/>
      <c r="Q1187" s="78"/>
      <c r="R1187" s="79" t="s">
        <v>2947</v>
      </c>
    </row>
    <row r="1188" spans="1:18" x14ac:dyDescent="0.25">
      <c r="A1188" s="79">
        <v>2022</v>
      </c>
      <c r="B1188" s="79" t="s">
        <v>1869</v>
      </c>
      <c r="C1188" s="79">
        <v>320073</v>
      </c>
      <c r="D1188">
        <v>320054</v>
      </c>
      <c r="E1188" s="83">
        <v>5629165</v>
      </c>
      <c r="F1188" s="83">
        <v>4456675</v>
      </c>
      <c r="G1188" s="83">
        <v>5629165</v>
      </c>
      <c r="H1188" s="83">
        <v>4456675</v>
      </c>
      <c r="I1188" s="79">
        <f t="shared" si="43"/>
        <v>0</v>
      </c>
      <c r="J1188" s="82">
        <v>34.30771</v>
      </c>
      <c r="K1188" s="64">
        <f t="shared" si="44"/>
        <v>0</v>
      </c>
      <c r="N1188" s="64"/>
      <c r="P1188" s="81"/>
      <c r="Q1188" s="78"/>
      <c r="R1188" s="79" t="s">
        <v>2947</v>
      </c>
    </row>
    <row r="1189" spans="1:18" x14ac:dyDescent="0.25">
      <c r="A1189" s="79">
        <v>2022</v>
      </c>
      <c r="B1189" s="79" t="s">
        <v>1869</v>
      </c>
      <c r="C1189" s="79">
        <v>320074</v>
      </c>
      <c r="D1189">
        <v>320055</v>
      </c>
      <c r="E1189" s="83">
        <v>0</v>
      </c>
      <c r="F1189" s="83">
        <v>0</v>
      </c>
      <c r="G1189" s="83">
        <v>0</v>
      </c>
      <c r="H1189" s="83">
        <v>0</v>
      </c>
      <c r="I1189" s="79">
        <f t="shared" si="43"/>
        <v>0</v>
      </c>
      <c r="J1189" s="82">
        <v>34.30771</v>
      </c>
      <c r="K1189" s="64">
        <f t="shared" si="44"/>
        <v>0</v>
      </c>
      <c r="N1189" s="64"/>
      <c r="P1189" s="81"/>
      <c r="Q1189" s="78"/>
      <c r="R1189" s="79" t="s">
        <v>2947</v>
      </c>
    </row>
    <row r="1190" spans="1:18" x14ac:dyDescent="0.25">
      <c r="A1190" s="79">
        <v>2022</v>
      </c>
      <c r="B1190" s="79" t="s">
        <v>1869</v>
      </c>
      <c r="C1190" s="79">
        <v>320077</v>
      </c>
      <c r="D1190">
        <v>320056</v>
      </c>
      <c r="E1190" s="83">
        <v>0</v>
      </c>
      <c r="F1190" s="83">
        <v>0</v>
      </c>
      <c r="G1190" s="83">
        <v>0</v>
      </c>
      <c r="H1190" s="83">
        <v>0</v>
      </c>
      <c r="I1190" s="79">
        <f t="shared" si="43"/>
        <v>0</v>
      </c>
      <c r="J1190" s="82">
        <v>22.874949999999998</v>
      </c>
      <c r="K1190" s="64">
        <f t="shared" si="44"/>
        <v>0</v>
      </c>
      <c r="N1190" s="64"/>
      <c r="P1190" s="81"/>
      <c r="Q1190" s="78"/>
      <c r="R1190" s="79" t="s">
        <v>2947</v>
      </c>
    </row>
    <row r="1191" spans="1:18" x14ac:dyDescent="0.25">
      <c r="A1191" s="79">
        <v>2022</v>
      </c>
      <c r="B1191" s="79" t="s">
        <v>1869</v>
      </c>
      <c r="C1191" s="79">
        <v>320083</v>
      </c>
      <c r="D1191">
        <v>320072</v>
      </c>
      <c r="E1191" s="83">
        <v>0</v>
      </c>
      <c r="F1191" s="83">
        <v>0</v>
      </c>
      <c r="G1191" s="83">
        <v>0</v>
      </c>
      <c r="H1191" s="83">
        <v>0</v>
      </c>
      <c r="I1191" s="79">
        <f t="shared" si="43"/>
        <v>0</v>
      </c>
      <c r="J1191" s="82">
        <v>23.66987</v>
      </c>
      <c r="K1191" s="64">
        <f t="shared" si="44"/>
        <v>0</v>
      </c>
      <c r="N1191" s="64"/>
      <c r="P1191" s="81"/>
      <c r="Q1191" s="78"/>
      <c r="R1191" s="79" t="s">
        <v>2947</v>
      </c>
    </row>
    <row r="1192" spans="1:18" x14ac:dyDescent="0.25">
      <c r="A1192" s="79">
        <v>2022</v>
      </c>
      <c r="B1192" s="79" t="s">
        <v>1869</v>
      </c>
      <c r="C1192" s="79">
        <v>320118</v>
      </c>
      <c r="D1192">
        <v>320119</v>
      </c>
      <c r="E1192" s="83">
        <v>0</v>
      </c>
      <c r="F1192" s="83">
        <v>0</v>
      </c>
      <c r="G1192" s="83">
        <v>0</v>
      </c>
      <c r="H1192" s="83">
        <v>0</v>
      </c>
      <c r="I1192" s="79">
        <f t="shared" si="43"/>
        <v>0</v>
      </c>
      <c r="J1192" s="82">
        <v>34.30771</v>
      </c>
      <c r="K1192" s="64">
        <f t="shared" si="44"/>
        <v>0</v>
      </c>
      <c r="N1192" s="64"/>
      <c r="P1192" s="81"/>
      <c r="Q1192" s="78"/>
      <c r="R1192" s="79" t="s">
        <v>2947</v>
      </c>
    </row>
    <row r="1193" spans="1:18" x14ac:dyDescent="0.25">
      <c r="A1193" s="79">
        <v>2022</v>
      </c>
      <c r="B1193" s="79" t="s">
        <v>1245</v>
      </c>
      <c r="C1193" s="79">
        <v>330139</v>
      </c>
      <c r="D1193">
        <v>330140</v>
      </c>
      <c r="E1193" s="83">
        <v>0</v>
      </c>
      <c r="F1193" s="83">
        <v>0</v>
      </c>
      <c r="G1193" s="83">
        <v>0</v>
      </c>
      <c r="H1193" s="83">
        <v>0</v>
      </c>
      <c r="I1193" s="79">
        <f t="shared" si="43"/>
        <v>0</v>
      </c>
      <c r="J1193" s="82">
        <v>30.644179999999999</v>
      </c>
      <c r="K1193" s="64">
        <f t="shared" si="44"/>
        <v>0</v>
      </c>
      <c r="N1193" s="64"/>
      <c r="P1193" s="81"/>
      <c r="Q1193" s="78"/>
      <c r="R1193" s="79" t="s">
        <v>2947</v>
      </c>
    </row>
    <row r="1194" spans="1:18" x14ac:dyDescent="0.25">
      <c r="A1194" s="79">
        <v>2022</v>
      </c>
      <c r="B1194" s="79" t="s">
        <v>1245</v>
      </c>
      <c r="C1194" s="79">
        <v>330141</v>
      </c>
      <c r="D1194">
        <v>330142</v>
      </c>
      <c r="E1194" s="83">
        <v>0</v>
      </c>
      <c r="F1194" s="83">
        <v>0</v>
      </c>
      <c r="G1194" s="83">
        <v>0</v>
      </c>
      <c r="H1194" s="83">
        <v>0</v>
      </c>
      <c r="I1194" s="79">
        <f t="shared" si="43"/>
        <v>0</v>
      </c>
      <c r="J1194" s="82">
        <v>19.83333</v>
      </c>
      <c r="K1194" s="64">
        <f t="shared" si="44"/>
        <v>0</v>
      </c>
      <c r="N1194" s="64"/>
      <c r="P1194" s="81"/>
      <c r="Q1194" s="78"/>
      <c r="R1194" s="79" t="s">
        <v>2947</v>
      </c>
    </row>
    <row r="1195" spans="1:18" x14ac:dyDescent="0.25">
      <c r="A1195" s="79">
        <v>2022</v>
      </c>
      <c r="B1195" s="79" t="s">
        <v>1245</v>
      </c>
      <c r="C1195" s="79">
        <v>330175</v>
      </c>
      <c r="D1195">
        <v>330176</v>
      </c>
      <c r="E1195" s="83">
        <v>0</v>
      </c>
      <c r="F1195" s="83">
        <v>0</v>
      </c>
      <c r="G1195" s="83">
        <v>0</v>
      </c>
      <c r="H1195" s="83">
        <v>0</v>
      </c>
      <c r="I1195" s="79">
        <f t="shared" si="43"/>
        <v>0</v>
      </c>
      <c r="J1195" s="82">
        <v>30.644179999999999</v>
      </c>
      <c r="K1195" s="64">
        <f t="shared" si="44"/>
        <v>0</v>
      </c>
      <c r="N1195" s="64"/>
      <c r="P1195" s="81"/>
      <c r="Q1195" s="78"/>
      <c r="R1195" s="79" t="s">
        <v>2947</v>
      </c>
    </row>
    <row r="1196" spans="1:18" x14ac:dyDescent="0.25">
      <c r="A1196" s="79">
        <v>2022</v>
      </c>
      <c r="B1196" s="79" t="s">
        <v>1245</v>
      </c>
      <c r="C1196" s="79">
        <v>330236</v>
      </c>
      <c r="D1196">
        <v>330237</v>
      </c>
      <c r="E1196" s="83">
        <v>0</v>
      </c>
      <c r="F1196" s="83">
        <v>0</v>
      </c>
      <c r="G1196" s="83">
        <v>0</v>
      </c>
      <c r="H1196" s="83">
        <v>0</v>
      </c>
      <c r="I1196" s="79">
        <f t="shared" si="43"/>
        <v>0</v>
      </c>
      <c r="J1196" s="82">
        <v>19.83333</v>
      </c>
      <c r="K1196" s="64">
        <f t="shared" si="44"/>
        <v>0</v>
      </c>
      <c r="N1196" s="64"/>
      <c r="P1196" s="81"/>
      <c r="Q1196" s="78"/>
      <c r="R1196" s="79" t="s">
        <v>2947</v>
      </c>
    </row>
    <row r="1197" spans="1:18" x14ac:dyDescent="0.25">
      <c r="A1197" s="79">
        <v>2022</v>
      </c>
      <c r="B1197" s="79" t="s">
        <v>1531</v>
      </c>
      <c r="C1197" s="79">
        <v>330143</v>
      </c>
      <c r="D1197">
        <v>330144</v>
      </c>
      <c r="E1197" s="83">
        <v>0</v>
      </c>
      <c r="F1197" s="83">
        <v>0</v>
      </c>
      <c r="G1197" s="83">
        <v>0</v>
      </c>
      <c r="H1197" s="83">
        <v>0</v>
      </c>
      <c r="I1197" s="79">
        <f t="shared" si="43"/>
        <v>0</v>
      </c>
      <c r="J1197" s="82">
        <v>31.028970000000001</v>
      </c>
      <c r="K1197" s="64">
        <f t="shared" si="44"/>
        <v>0</v>
      </c>
      <c r="N1197" s="64"/>
      <c r="P1197" s="81"/>
      <c r="Q1197" s="78"/>
      <c r="R1197" s="79" t="s">
        <v>2947</v>
      </c>
    </row>
    <row r="1198" spans="1:18" x14ac:dyDescent="0.25">
      <c r="A1198" s="79">
        <v>2022</v>
      </c>
      <c r="B1198" s="79" t="s">
        <v>1531</v>
      </c>
      <c r="C1198" s="79">
        <v>330145</v>
      </c>
      <c r="D1198">
        <v>330146</v>
      </c>
      <c r="E1198" s="83">
        <v>0</v>
      </c>
      <c r="F1198" s="83">
        <v>0</v>
      </c>
      <c r="G1198" s="83">
        <v>0</v>
      </c>
      <c r="H1198" s="83">
        <v>0</v>
      </c>
      <c r="I1198" s="79">
        <f t="shared" si="43"/>
        <v>0</v>
      </c>
      <c r="J1198" s="82">
        <v>19.83333</v>
      </c>
      <c r="K1198" s="64">
        <f t="shared" si="44"/>
        <v>0</v>
      </c>
      <c r="N1198" s="64"/>
      <c r="P1198" s="81"/>
      <c r="Q1198" s="78"/>
      <c r="R1198" s="79" t="s">
        <v>2947</v>
      </c>
    </row>
    <row r="1199" spans="1:18" x14ac:dyDescent="0.25">
      <c r="A1199" s="79">
        <v>2022</v>
      </c>
      <c r="B1199" s="79" t="s">
        <v>1531</v>
      </c>
      <c r="C1199" s="79">
        <v>330205</v>
      </c>
      <c r="D1199">
        <v>330206</v>
      </c>
      <c r="E1199" s="83">
        <v>0</v>
      </c>
      <c r="F1199" s="83">
        <v>0</v>
      </c>
      <c r="G1199" s="83">
        <v>0</v>
      </c>
      <c r="H1199" s="83">
        <v>0</v>
      </c>
      <c r="I1199" s="79">
        <f t="shared" si="43"/>
        <v>0</v>
      </c>
      <c r="J1199" s="82">
        <v>31.028970000000001</v>
      </c>
      <c r="K1199" s="64">
        <f t="shared" si="44"/>
        <v>0</v>
      </c>
      <c r="N1199" s="64"/>
      <c r="P1199" s="81"/>
      <c r="Q1199" s="78"/>
      <c r="R1199" s="79" t="s">
        <v>2947</v>
      </c>
    </row>
    <row r="1200" spans="1:18" x14ac:dyDescent="0.25">
      <c r="A1200" s="79">
        <v>2022</v>
      </c>
      <c r="B1200" s="79" t="s">
        <v>1531</v>
      </c>
      <c r="C1200" s="79">
        <v>330223</v>
      </c>
      <c r="D1200">
        <v>330224</v>
      </c>
      <c r="E1200" s="83">
        <v>0</v>
      </c>
      <c r="F1200" s="83">
        <v>0</v>
      </c>
      <c r="G1200" s="83">
        <v>0</v>
      </c>
      <c r="H1200" s="83">
        <v>0</v>
      </c>
      <c r="I1200" s="79">
        <f t="shared" si="43"/>
        <v>0</v>
      </c>
      <c r="J1200" s="82">
        <v>31.028970000000001</v>
      </c>
      <c r="K1200" s="64">
        <f t="shared" si="44"/>
        <v>0</v>
      </c>
      <c r="N1200" s="64"/>
      <c r="P1200" s="81"/>
      <c r="Q1200" s="78"/>
      <c r="R1200" s="79" t="s">
        <v>2947</v>
      </c>
    </row>
    <row r="1201" spans="1:18" x14ac:dyDescent="0.25">
      <c r="A1201" s="79">
        <v>2022</v>
      </c>
      <c r="B1201" s="79" t="s">
        <v>1029</v>
      </c>
      <c r="C1201" s="79">
        <v>330211</v>
      </c>
      <c r="D1201">
        <v>330212</v>
      </c>
      <c r="E1201" s="83">
        <v>978820</v>
      </c>
      <c r="F1201" s="83">
        <v>0</v>
      </c>
      <c r="G1201" s="83">
        <v>978820</v>
      </c>
      <c r="H1201" s="83">
        <v>0</v>
      </c>
      <c r="I1201" s="79">
        <f t="shared" si="43"/>
        <v>0</v>
      </c>
      <c r="J1201" s="82">
        <v>28.935659999999999</v>
      </c>
      <c r="K1201" s="64">
        <f t="shared" si="44"/>
        <v>0</v>
      </c>
      <c r="N1201" s="64"/>
      <c r="P1201" s="81"/>
      <c r="Q1201" s="78"/>
      <c r="R1201" s="79" t="s">
        <v>2947</v>
      </c>
    </row>
    <row r="1202" spans="1:18" x14ac:dyDescent="0.25">
      <c r="A1202" s="79">
        <v>2022</v>
      </c>
      <c r="B1202" s="79" t="s">
        <v>1029</v>
      </c>
      <c r="C1202" s="79">
        <v>330213</v>
      </c>
      <c r="D1202">
        <v>330214</v>
      </c>
      <c r="E1202" s="83">
        <v>0</v>
      </c>
      <c r="F1202" s="83">
        <v>0</v>
      </c>
      <c r="G1202" s="83">
        <v>0</v>
      </c>
      <c r="H1202" s="83">
        <v>0</v>
      </c>
      <c r="I1202" s="79">
        <f t="shared" si="43"/>
        <v>0</v>
      </c>
      <c r="J1202" s="82">
        <v>16.82958</v>
      </c>
      <c r="K1202" s="64">
        <f t="shared" si="44"/>
        <v>0</v>
      </c>
      <c r="N1202" s="64"/>
      <c r="P1202" s="81"/>
      <c r="Q1202" s="78"/>
      <c r="R1202" s="79" t="s">
        <v>2947</v>
      </c>
    </row>
    <row r="1203" spans="1:18" x14ac:dyDescent="0.25">
      <c r="A1203" s="79">
        <v>2022</v>
      </c>
      <c r="B1203" s="79" t="s">
        <v>1045</v>
      </c>
      <c r="C1203" s="79">
        <v>330157</v>
      </c>
      <c r="D1203">
        <v>330158</v>
      </c>
      <c r="E1203" s="83">
        <v>0</v>
      </c>
      <c r="F1203" s="83">
        <v>0</v>
      </c>
      <c r="G1203" s="83">
        <v>0</v>
      </c>
      <c r="H1203" s="83">
        <v>0</v>
      </c>
      <c r="I1203" s="79">
        <f t="shared" si="43"/>
        <v>0</v>
      </c>
      <c r="J1203" s="82">
        <v>30.311820000000001</v>
      </c>
      <c r="K1203" s="64">
        <f t="shared" si="44"/>
        <v>0</v>
      </c>
      <c r="N1203" s="64"/>
      <c r="P1203" s="81"/>
      <c r="Q1203" s="78"/>
      <c r="R1203" s="79" t="s">
        <v>2947</v>
      </c>
    </row>
    <row r="1204" spans="1:18" x14ac:dyDescent="0.25">
      <c r="A1204" s="79">
        <v>2022</v>
      </c>
      <c r="B1204" s="79" t="s">
        <v>1045</v>
      </c>
      <c r="C1204" s="79">
        <v>330159</v>
      </c>
      <c r="D1204">
        <v>330160</v>
      </c>
      <c r="E1204" s="83">
        <v>0</v>
      </c>
      <c r="F1204" s="83">
        <v>0</v>
      </c>
      <c r="G1204" s="83">
        <v>0</v>
      </c>
      <c r="H1204" s="83">
        <v>0</v>
      </c>
      <c r="I1204" s="79">
        <f t="shared" si="43"/>
        <v>0</v>
      </c>
      <c r="J1204" s="82">
        <v>18.480779999999999</v>
      </c>
      <c r="K1204" s="64">
        <f t="shared" si="44"/>
        <v>0</v>
      </c>
      <c r="N1204" s="64"/>
      <c r="P1204" s="81"/>
      <c r="Q1204" s="78"/>
      <c r="R1204" s="79" t="s">
        <v>2947</v>
      </c>
    </row>
    <row r="1205" spans="1:18" x14ac:dyDescent="0.25">
      <c r="A1205" s="79">
        <v>2022</v>
      </c>
      <c r="B1205" s="79" t="s">
        <v>1873</v>
      </c>
      <c r="C1205" s="79">
        <v>330108</v>
      </c>
      <c r="D1205">
        <v>330109</v>
      </c>
      <c r="E1205" s="83">
        <v>0</v>
      </c>
      <c r="F1205" s="83">
        <v>0</v>
      </c>
      <c r="G1205" s="83">
        <v>0</v>
      </c>
      <c r="H1205" s="83">
        <v>0</v>
      </c>
      <c r="I1205" s="79">
        <f t="shared" si="43"/>
        <v>0</v>
      </c>
      <c r="J1205" s="82">
        <v>34.878869999999999</v>
      </c>
      <c r="K1205" s="64">
        <f t="shared" si="44"/>
        <v>0</v>
      </c>
      <c r="N1205" s="64"/>
      <c r="P1205" s="81"/>
      <c r="Q1205" s="78"/>
      <c r="R1205" s="79" t="s">
        <v>2947</v>
      </c>
    </row>
    <row r="1206" spans="1:18" x14ac:dyDescent="0.25">
      <c r="A1206" s="79">
        <v>2022</v>
      </c>
      <c r="B1206" s="79" t="s">
        <v>1873</v>
      </c>
      <c r="C1206" s="79">
        <v>330110</v>
      </c>
      <c r="D1206">
        <v>330111</v>
      </c>
      <c r="E1206" s="83">
        <v>0</v>
      </c>
      <c r="F1206" s="83">
        <v>0</v>
      </c>
      <c r="G1206" s="83">
        <v>0</v>
      </c>
      <c r="H1206" s="83">
        <v>0</v>
      </c>
      <c r="I1206" s="79">
        <f t="shared" si="43"/>
        <v>0</v>
      </c>
      <c r="J1206" s="82">
        <v>22.50515</v>
      </c>
      <c r="K1206" s="64">
        <f t="shared" si="44"/>
        <v>0</v>
      </c>
      <c r="N1206" s="64"/>
      <c r="P1206" s="81"/>
      <c r="Q1206" s="78"/>
      <c r="R1206" s="79" t="s">
        <v>2947</v>
      </c>
    </row>
    <row r="1207" spans="1:18" x14ac:dyDescent="0.25">
      <c r="A1207" s="79">
        <v>2022</v>
      </c>
      <c r="B1207" s="79" t="s">
        <v>1873</v>
      </c>
      <c r="C1207" s="79">
        <v>330112</v>
      </c>
      <c r="D1207">
        <v>330113</v>
      </c>
      <c r="E1207" s="83">
        <v>0</v>
      </c>
      <c r="F1207" s="83">
        <v>0</v>
      </c>
      <c r="G1207" s="83">
        <v>0</v>
      </c>
      <c r="H1207" s="83">
        <v>0</v>
      </c>
      <c r="I1207" s="79">
        <f t="shared" si="43"/>
        <v>0</v>
      </c>
      <c r="J1207" s="82">
        <v>23.169709999999998</v>
      </c>
      <c r="K1207" s="64">
        <f t="shared" si="44"/>
        <v>0</v>
      </c>
      <c r="N1207" s="64"/>
      <c r="P1207" s="81"/>
      <c r="Q1207" s="78"/>
      <c r="R1207" s="79" t="s">
        <v>2947</v>
      </c>
    </row>
    <row r="1208" spans="1:18" x14ac:dyDescent="0.25">
      <c r="A1208" s="79">
        <v>2022</v>
      </c>
      <c r="B1208" s="79" t="s">
        <v>1873</v>
      </c>
      <c r="C1208" s="79">
        <v>330165</v>
      </c>
      <c r="D1208">
        <v>330166</v>
      </c>
      <c r="E1208" s="83">
        <v>0</v>
      </c>
      <c r="F1208" s="83">
        <v>0</v>
      </c>
      <c r="G1208" s="83">
        <v>0</v>
      </c>
      <c r="H1208" s="83">
        <v>0</v>
      </c>
      <c r="I1208" s="79">
        <f t="shared" si="43"/>
        <v>0</v>
      </c>
      <c r="J1208" s="82">
        <v>34.878869999999999</v>
      </c>
      <c r="K1208" s="64">
        <f t="shared" si="44"/>
        <v>0</v>
      </c>
      <c r="N1208" s="64"/>
      <c r="P1208" s="81"/>
      <c r="Q1208" s="78"/>
      <c r="R1208" s="79" t="s">
        <v>2947</v>
      </c>
    </row>
    <row r="1209" spans="1:18" x14ac:dyDescent="0.25">
      <c r="A1209" s="79">
        <v>2022</v>
      </c>
      <c r="B1209" s="79" t="s">
        <v>1873</v>
      </c>
      <c r="C1209" s="79">
        <v>330173</v>
      </c>
      <c r="D1209">
        <v>330174</v>
      </c>
      <c r="E1209" s="83">
        <v>2373708</v>
      </c>
      <c r="F1209" s="83">
        <v>0</v>
      </c>
      <c r="G1209" s="83">
        <v>2373708</v>
      </c>
      <c r="H1209" s="83">
        <v>0</v>
      </c>
      <c r="I1209" s="79">
        <f t="shared" si="43"/>
        <v>0</v>
      </c>
      <c r="J1209" s="82">
        <v>34.878869999999999</v>
      </c>
      <c r="K1209" s="64">
        <f t="shared" si="44"/>
        <v>0</v>
      </c>
      <c r="N1209" s="64"/>
      <c r="P1209" s="81"/>
      <c r="Q1209" s="78"/>
      <c r="R1209" s="79" t="s">
        <v>2947</v>
      </c>
    </row>
    <row r="1210" spans="1:18" x14ac:dyDescent="0.25">
      <c r="A1210" s="79">
        <v>2022</v>
      </c>
      <c r="B1210" s="79" t="s">
        <v>1873</v>
      </c>
      <c r="C1210" s="79">
        <v>330193</v>
      </c>
      <c r="D1210">
        <v>330194</v>
      </c>
      <c r="E1210" s="83">
        <v>0</v>
      </c>
      <c r="F1210" s="83">
        <v>0</v>
      </c>
      <c r="G1210" s="83">
        <v>0</v>
      </c>
      <c r="H1210" s="83">
        <v>0</v>
      </c>
      <c r="I1210" s="79">
        <f t="shared" si="43"/>
        <v>0</v>
      </c>
      <c r="J1210" s="82">
        <v>34.878869999999999</v>
      </c>
      <c r="K1210" s="64">
        <f t="shared" si="44"/>
        <v>0</v>
      </c>
      <c r="N1210" s="64"/>
      <c r="P1210" s="81"/>
      <c r="Q1210" s="78"/>
      <c r="R1210" s="79" t="s">
        <v>2947</v>
      </c>
    </row>
    <row r="1211" spans="1:18" x14ac:dyDescent="0.25">
      <c r="A1211" s="79">
        <v>2022</v>
      </c>
      <c r="B1211" s="79" t="s">
        <v>1873</v>
      </c>
      <c r="C1211" s="79">
        <v>330195</v>
      </c>
      <c r="D1211">
        <v>330196</v>
      </c>
      <c r="E1211" s="83">
        <v>0</v>
      </c>
      <c r="F1211" s="83">
        <v>137952</v>
      </c>
      <c r="G1211" s="83">
        <v>0</v>
      </c>
      <c r="H1211" s="83">
        <v>137952</v>
      </c>
      <c r="I1211" s="79">
        <f t="shared" si="43"/>
        <v>0</v>
      </c>
      <c r="J1211" s="82">
        <v>34.878869999999999</v>
      </c>
      <c r="K1211" s="64">
        <f t="shared" si="44"/>
        <v>0</v>
      </c>
      <c r="N1211" s="64"/>
      <c r="P1211" s="81"/>
      <c r="Q1211" s="78"/>
      <c r="R1211" s="79" t="s">
        <v>2947</v>
      </c>
    </row>
    <row r="1212" spans="1:18" x14ac:dyDescent="0.25">
      <c r="A1212" s="79">
        <v>2022</v>
      </c>
      <c r="B1212" s="79" t="s">
        <v>1873</v>
      </c>
      <c r="C1212" s="79">
        <v>330197</v>
      </c>
      <c r="D1212">
        <v>330198</v>
      </c>
      <c r="E1212" s="83">
        <v>0</v>
      </c>
      <c r="F1212" s="83">
        <v>1389833</v>
      </c>
      <c r="G1212" s="83">
        <v>0</v>
      </c>
      <c r="H1212" s="83">
        <v>1389833</v>
      </c>
      <c r="I1212" s="79">
        <f t="shared" si="43"/>
        <v>0</v>
      </c>
      <c r="J1212" s="82">
        <v>34.878869999999999</v>
      </c>
      <c r="K1212" s="64">
        <f t="shared" si="44"/>
        <v>0</v>
      </c>
      <c r="N1212" s="64"/>
      <c r="P1212" s="81"/>
      <c r="Q1212" s="78"/>
      <c r="R1212" s="79" t="s">
        <v>2947</v>
      </c>
    </row>
    <row r="1213" spans="1:18" x14ac:dyDescent="0.25">
      <c r="A1213" s="79">
        <v>2022</v>
      </c>
      <c r="B1213" s="79" t="s">
        <v>1873</v>
      </c>
      <c r="C1213" s="79">
        <v>330221</v>
      </c>
      <c r="D1213">
        <v>330222</v>
      </c>
      <c r="E1213" s="83">
        <v>0</v>
      </c>
      <c r="F1213" s="83">
        <v>0</v>
      </c>
      <c r="G1213" s="83">
        <v>0</v>
      </c>
      <c r="H1213" s="83">
        <v>0</v>
      </c>
      <c r="I1213" s="79">
        <f t="shared" si="43"/>
        <v>0</v>
      </c>
      <c r="J1213" s="82">
        <v>34.878869999999999</v>
      </c>
      <c r="K1213" s="64">
        <f t="shared" si="44"/>
        <v>0</v>
      </c>
      <c r="N1213" s="64"/>
      <c r="P1213" s="81"/>
      <c r="Q1213" s="78"/>
      <c r="R1213" s="79" t="s">
        <v>2947</v>
      </c>
    </row>
    <row r="1214" spans="1:18" x14ac:dyDescent="0.25">
      <c r="A1214" s="79">
        <v>2022</v>
      </c>
      <c r="B1214" s="79" t="s">
        <v>1873</v>
      </c>
      <c r="C1214" s="79">
        <v>330227</v>
      </c>
      <c r="D1214">
        <v>330228</v>
      </c>
      <c r="E1214" s="83">
        <v>0</v>
      </c>
      <c r="F1214" s="83">
        <v>20276626</v>
      </c>
      <c r="G1214" s="83">
        <v>0</v>
      </c>
      <c r="H1214" s="83">
        <v>20276626</v>
      </c>
      <c r="I1214" s="79">
        <f t="shared" si="43"/>
        <v>0</v>
      </c>
      <c r="J1214" s="82">
        <v>34.878869999999999</v>
      </c>
      <c r="K1214" s="64">
        <f t="shared" si="44"/>
        <v>0</v>
      </c>
      <c r="N1214" s="64"/>
      <c r="P1214" s="81"/>
      <c r="Q1214" s="78"/>
      <c r="R1214" s="79" t="s">
        <v>2947</v>
      </c>
    </row>
    <row r="1215" spans="1:18" x14ac:dyDescent="0.25">
      <c r="A1215" s="79">
        <v>2022</v>
      </c>
      <c r="B1215" s="79" t="s">
        <v>1873</v>
      </c>
      <c r="C1215" s="79">
        <v>330229</v>
      </c>
      <c r="D1215">
        <v>330230</v>
      </c>
      <c r="E1215" s="83">
        <v>60290</v>
      </c>
      <c r="F1215" s="83">
        <v>0</v>
      </c>
      <c r="G1215" s="83">
        <v>60290</v>
      </c>
      <c r="H1215" s="83">
        <v>0</v>
      </c>
      <c r="I1215" s="79">
        <f t="shared" si="43"/>
        <v>0</v>
      </c>
      <c r="J1215" s="82">
        <v>34.878869999999999</v>
      </c>
      <c r="K1215" s="64">
        <f t="shared" si="44"/>
        <v>0</v>
      </c>
      <c r="N1215" s="64"/>
      <c r="P1215" s="81"/>
      <c r="Q1215" s="78"/>
      <c r="R1215" s="79" t="s">
        <v>2947</v>
      </c>
    </row>
    <row r="1216" spans="1:18" x14ac:dyDescent="0.25">
      <c r="A1216" s="79">
        <v>2022</v>
      </c>
      <c r="B1216" s="79" t="s">
        <v>1873</v>
      </c>
      <c r="C1216" s="79">
        <v>330231</v>
      </c>
      <c r="D1216">
        <v>330232</v>
      </c>
      <c r="E1216" s="83">
        <v>758218</v>
      </c>
      <c r="F1216" s="83">
        <v>0</v>
      </c>
      <c r="G1216" s="83">
        <v>758218</v>
      </c>
      <c r="H1216" s="83">
        <v>0</v>
      </c>
      <c r="I1216" s="79">
        <f t="shared" si="43"/>
        <v>0</v>
      </c>
      <c r="J1216" s="82">
        <v>34.878869999999999</v>
      </c>
      <c r="K1216" s="64">
        <f t="shared" si="44"/>
        <v>0</v>
      </c>
      <c r="N1216" s="64"/>
      <c r="P1216" s="81"/>
      <c r="Q1216" s="78"/>
      <c r="R1216" s="79" t="s">
        <v>2947</v>
      </c>
    </row>
    <row r="1217" spans="1:18" x14ac:dyDescent="0.25">
      <c r="A1217" s="79">
        <v>2022</v>
      </c>
      <c r="B1217" s="79" t="s">
        <v>1873</v>
      </c>
      <c r="C1217" s="79">
        <v>330241</v>
      </c>
      <c r="D1217">
        <v>330242</v>
      </c>
      <c r="E1217" s="83">
        <v>149445</v>
      </c>
      <c r="F1217" s="83">
        <v>0</v>
      </c>
      <c r="G1217" s="83">
        <v>149445</v>
      </c>
      <c r="H1217" s="83">
        <v>0</v>
      </c>
      <c r="I1217" s="79">
        <f t="shared" si="43"/>
        <v>0</v>
      </c>
      <c r="J1217" s="82">
        <v>34.878869999999999</v>
      </c>
      <c r="K1217" s="64">
        <f t="shared" si="44"/>
        <v>0</v>
      </c>
      <c r="N1217" s="64"/>
      <c r="P1217" s="81"/>
      <c r="Q1217" s="78"/>
      <c r="R1217" s="79" t="s">
        <v>2947</v>
      </c>
    </row>
    <row r="1218" spans="1:18" x14ac:dyDescent="0.25">
      <c r="A1218" s="79">
        <v>2022</v>
      </c>
      <c r="B1218" s="79" t="s">
        <v>1729</v>
      </c>
      <c r="C1218" s="79">
        <v>330114</v>
      </c>
      <c r="D1218">
        <v>330115</v>
      </c>
      <c r="E1218" s="83">
        <v>0</v>
      </c>
      <c r="F1218" s="83">
        <v>0</v>
      </c>
      <c r="G1218" s="83">
        <v>0</v>
      </c>
      <c r="H1218" s="83">
        <v>0</v>
      </c>
      <c r="I1218" s="79">
        <f t="shared" si="43"/>
        <v>0</v>
      </c>
      <c r="J1218" s="82">
        <v>29.12473</v>
      </c>
      <c r="K1218" s="64">
        <f t="shared" si="44"/>
        <v>0</v>
      </c>
      <c r="N1218" s="64"/>
      <c r="P1218" s="81"/>
      <c r="Q1218" s="78"/>
      <c r="R1218" s="79" t="s">
        <v>2947</v>
      </c>
    </row>
    <row r="1219" spans="1:18" x14ac:dyDescent="0.25">
      <c r="A1219" s="79">
        <v>2022</v>
      </c>
      <c r="B1219" s="79" t="s">
        <v>1729</v>
      </c>
      <c r="C1219" s="79">
        <v>330116</v>
      </c>
      <c r="D1219">
        <v>330117</v>
      </c>
      <c r="E1219" s="83">
        <v>0</v>
      </c>
      <c r="F1219" s="83">
        <v>0</v>
      </c>
      <c r="G1219" s="83">
        <v>0</v>
      </c>
      <c r="H1219" s="83">
        <v>0</v>
      </c>
      <c r="I1219" s="79">
        <f t="shared" ref="I1219:I1282" si="45">SUM(E1219:F1219)-SUM(G1219:H1219)</f>
        <v>0</v>
      </c>
      <c r="J1219" s="82">
        <v>19.83333</v>
      </c>
      <c r="K1219" s="64">
        <f t="shared" ref="K1219:K1282" si="46">ROUND((I1219/1000)*J1219,0)</f>
        <v>0</v>
      </c>
      <c r="N1219" s="64"/>
      <c r="P1219" s="81"/>
      <c r="Q1219" s="78"/>
      <c r="R1219" s="79" t="s">
        <v>2947</v>
      </c>
    </row>
    <row r="1220" spans="1:18" x14ac:dyDescent="0.25">
      <c r="A1220" s="79">
        <v>2022</v>
      </c>
      <c r="B1220" s="79" t="s">
        <v>1729</v>
      </c>
      <c r="C1220" s="79">
        <v>330118</v>
      </c>
      <c r="D1220">
        <v>330119</v>
      </c>
      <c r="E1220" s="83">
        <v>0</v>
      </c>
      <c r="F1220" s="83">
        <v>0</v>
      </c>
      <c r="G1220" s="83">
        <v>0</v>
      </c>
      <c r="H1220" s="83">
        <v>0</v>
      </c>
      <c r="I1220" s="79">
        <f t="shared" si="45"/>
        <v>0</v>
      </c>
      <c r="J1220" s="82">
        <v>20.70017</v>
      </c>
      <c r="K1220" s="64">
        <f t="shared" si="46"/>
        <v>0</v>
      </c>
      <c r="N1220" s="64"/>
      <c r="P1220" s="81"/>
      <c r="Q1220" s="78"/>
      <c r="R1220" s="79" t="s">
        <v>2947</v>
      </c>
    </row>
    <row r="1221" spans="1:18" x14ac:dyDescent="0.25">
      <c r="A1221" s="79">
        <v>2022</v>
      </c>
      <c r="B1221" s="79" t="s">
        <v>1729</v>
      </c>
      <c r="C1221" s="79">
        <v>330132</v>
      </c>
      <c r="D1221">
        <v>330133</v>
      </c>
      <c r="E1221" s="83">
        <v>0</v>
      </c>
      <c r="F1221" s="83">
        <v>0</v>
      </c>
      <c r="G1221" s="83">
        <v>0</v>
      </c>
      <c r="H1221" s="83">
        <v>0</v>
      </c>
      <c r="I1221" s="79">
        <f t="shared" si="45"/>
        <v>0</v>
      </c>
      <c r="J1221" s="82">
        <v>29.12473</v>
      </c>
      <c r="K1221" s="64">
        <f t="shared" si="46"/>
        <v>0</v>
      </c>
      <c r="N1221" s="64"/>
      <c r="P1221" s="81"/>
      <c r="Q1221" s="78"/>
      <c r="R1221" s="79" t="s">
        <v>2947</v>
      </c>
    </row>
    <row r="1222" spans="1:18" x14ac:dyDescent="0.25">
      <c r="A1222" s="79">
        <v>2022</v>
      </c>
      <c r="B1222" s="79" t="s">
        <v>1729</v>
      </c>
      <c r="C1222" s="79">
        <v>330153</v>
      </c>
      <c r="D1222">
        <v>330154</v>
      </c>
      <c r="E1222" s="83">
        <v>0</v>
      </c>
      <c r="F1222" s="83">
        <v>0</v>
      </c>
      <c r="G1222" s="83">
        <v>0</v>
      </c>
      <c r="H1222" s="83">
        <v>0</v>
      </c>
      <c r="I1222" s="79">
        <f t="shared" si="45"/>
        <v>0</v>
      </c>
      <c r="J1222" s="82">
        <v>29.12473</v>
      </c>
      <c r="K1222" s="64">
        <f t="shared" si="46"/>
        <v>0</v>
      </c>
      <c r="N1222" s="64"/>
      <c r="P1222" s="81"/>
      <c r="Q1222" s="78"/>
      <c r="R1222" s="79" t="s">
        <v>2947</v>
      </c>
    </row>
    <row r="1223" spans="1:18" x14ac:dyDescent="0.25">
      <c r="A1223" s="79">
        <v>2022</v>
      </c>
      <c r="B1223" s="79" t="s">
        <v>1729</v>
      </c>
      <c r="C1223" s="79">
        <v>330163</v>
      </c>
      <c r="D1223">
        <v>330164</v>
      </c>
      <c r="E1223" s="83">
        <v>0</v>
      </c>
      <c r="F1223" s="83">
        <v>0</v>
      </c>
      <c r="G1223" s="83">
        <v>0</v>
      </c>
      <c r="H1223" s="83">
        <v>0</v>
      </c>
      <c r="I1223" s="79">
        <f t="shared" si="45"/>
        <v>0</v>
      </c>
      <c r="J1223" s="82">
        <v>29.12473</v>
      </c>
      <c r="K1223" s="64">
        <f t="shared" si="46"/>
        <v>0</v>
      </c>
      <c r="N1223" s="64"/>
      <c r="P1223" s="81"/>
      <c r="Q1223" s="78"/>
      <c r="R1223" s="79" t="s">
        <v>2947</v>
      </c>
    </row>
    <row r="1224" spans="1:18" x14ac:dyDescent="0.25">
      <c r="A1224" s="79">
        <v>2022</v>
      </c>
      <c r="B1224" s="79" t="s">
        <v>1729</v>
      </c>
      <c r="C1224" s="79">
        <v>330179</v>
      </c>
      <c r="D1224">
        <v>330180</v>
      </c>
      <c r="E1224" s="83">
        <v>0</v>
      </c>
      <c r="F1224" s="83">
        <v>0</v>
      </c>
      <c r="G1224" s="83">
        <v>0</v>
      </c>
      <c r="H1224" s="83">
        <v>0</v>
      </c>
      <c r="I1224" s="79">
        <f t="shared" si="45"/>
        <v>0</v>
      </c>
      <c r="J1224" s="82">
        <v>29.12473</v>
      </c>
      <c r="K1224" s="64">
        <f t="shared" si="46"/>
        <v>0</v>
      </c>
      <c r="N1224" s="64"/>
      <c r="P1224" s="81"/>
      <c r="Q1224" s="78"/>
      <c r="R1224" s="79" t="s">
        <v>2947</v>
      </c>
    </row>
    <row r="1225" spans="1:18" x14ac:dyDescent="0.25">
      <c r="A1225" s="79">
        <v>2022</v>
      </c>
      <c r="B1225" s="79" t="s">
        <v>1729</v>
      </c>
      <c r="C1225" s="79">
        <v>330181</v>
      </c>
      <c r="D1225">
        <v>330182</v>
      </c>
      <c r="E1225" s="83">
        <v>0</v>
      </c>
      <c r="F1225" s="83">
        <v>0</v>
      </c>
      <c r="G1225" s="83">
        <v>0</v>
      </c>
      <c r="H1225" s="83">
        <v>0</v>
      </c>
      <c r="I1225" s="79">
        <f t="shared" si="45"/>
        <v>0</v>
      </c>
      <c r="J1225" s="82">
        <v>29.12473</v>
      </c>
      <c r="K1225" s="64">
        <f t="shared" si="46"/>
        <v>0</v>
      </c>
      <c r="N1225" s="64"/>
      <c r="P1225" s="81"/>
      <c r="Q1225" s="78"/>
      <c r="R1225" s="79" t="s">
        <v>2947</v>
      </c>
    </row>
    <row r="1226" spans="1:18" x14ac:dyDescent="0.25">
      <c r="A1226" s="79">
        <v>2022</v>
      </c>
      <c r="B1226" s="79" t="s">
        <v>1729</v>
      </c>
      <c r="C1226" s="79">
        <v>330183</v>
      </c>
      <c r="D1226">
        <v>330184</v>
      </c>
      <c r="E1226" s="83">
        <v>169880</v>
      </c>
      <c r="F1226" s="83">
        <v>0</v>
      </c>
      <c r="G1226" s="83">
        <v>169880</v>
      </c>
      <c r="H1226" s="83">
        <v>0</v>
      </c>
      <c r="I1226" s="79">
        <f t="shared" si="45"/>
        <v>0</v>
      </c>
      <c r="J1226" s="82">
        <v>29.12473</v>
      </c>
      <c r="K1226" s="64">
        <f t="shared" si="46"/>
        <v>0</v>
      </c>
      <c r="N1226" s="64"/>
      <c r="P1226" s="81"/>
      <c r="Q1226" s="78"/>
      <c r="R1226" s="79" t="s">
        <v>2947</v>
      </c>
    </row>
    <row r="1227" spans="1:18" x14ac:dyDescent="0.25">
      <c r="A1227" s="79">
        <v>2022</v>
      </c>
      <c r="B1227" s="79" t="s">
        <v>1729</v>
      </c>
      <c r="C1227" s="79">
        <v>330185</v>
      </c>
      <c r="D1227">
        <v>330186</v>
      </c>
      <c r="E1227" s="83">
        <v>0</v>
      </c>
      <c r="F1227" s="83">
        <v>0</v>
      </c>
      <c r="G1227" s="83">
        <v>0</v>
      </c>
      <c r="H1227" s="83">
        <v>0</v>
      </c>
      <c r="I1227" s="79">
        <f t="shared" si="45"/>
        <v>0</v>
      </c>
      <c r="J1227" s="82">
        <v>29.12473</v>
      </c>
      <c r="K1227" s="64">
        <f t="shared" si="46"/>
        <v>0</v>
      </c>
      <c r="N1227" s="64"/>
      <c r="P1227" s="81"/>
      <c r="Q1227" s="78"/>
      <c r="R1227" s="79" t="s">
        <v>2947</v>
      </c>
    </row>
    <row r="1228" spans="1:18" x14ac:dyDescent="0.25">
      <c r="A1228" s="79">
        <v>2022</v>
      </c>
      <c r="B1228" s="79" t="s">
        <v>1729</v>
      </c>
      <c r="C1228" s="79">
        <v>330187</v>
      </c>
      <c r="D1228">
        <v>330188</v>
      </c>
      <c r="E1228" s="83">
        <v>0</v>
      </c>
      <c r="F1228" s="83">
        <v>0</v>
      </c>
      <c r="G1228" s="83">
        <v>0</v>
      </c>
      <c r="H1228" s="83">
        <v>0</v>
      </c>
      <c r="I1228" s="79">
        <f t="shared" si="45"/>
        <v>0</v>
      </c>
      <c r="J1228" s="82">
        <v>29.12473</v>
      </c>
      <c r="K1228" s="64">
        <f t="shared" si="46"/>
        <v>0</v>
      </c>
      <c r="N1228" s="64"/>
      <c r="P1228" s="81"/>
      <c r="Q1228" s="78"/>
      <c r="R1228" s="79" t="s">
        <v>2947</v>
      </c>
    </row>
    <row r="1229" spans="1:18" x14ac:dyDescent="0.25">
      <c r="A1229" s="79">
        <v>2022</v>
      </c>
      <c r="B1229" s="79" t="s">
        <v>1729</v>
      </c>
      <c r="C1229" s="79">
        <v>330189</v>
      </c>
      <c r="D1229">
        <v>330190</v>
      </c>
      <c r="E1229" s="83">
        <v>0</v>
      </c>
      <c r="F1229" s="83">
        <v>0</v>
      </c>
      <c r="G1229" s="83">
        <v>0</v>
      </c>
      <c r="H1229" s="83">
        <v>0</v>
      </c>
      <c r="I1229" s="79">
        <f t="shared" si="45"/>
        <v>0</v>
      </c>
      <c r="J1229" s="82">
        <v>29.12473</v>
      </c>
      <c r="K1229" s="64">
        <f t="shared" si="46"/>
        <v>0</v>
      </c>
      <c r="N1229" s="64"/>
      <c r="P1229" s="81"/>
      <c r="Q1229" s="78"/>
      <c r="R1229" s="79" t="s">
        <v>2947</v>
      </c>
    </row>
    <row r="1230" spans="1:18" x14ac:dyDescent="0.25">
      <c r="A1230" s="79">
        <v>2022</v>
      </c>
      <c r="B1230" s="79" t="s">
        <v>1729</v>
      </c>
      <c r="C1230" s="79">
        <v>330191</v>
      </c>
      <c r="D1230">
        <v>330192</v>
      </c>
      <c r="E1230" s="83">
        <v>0</v>
      </c>
      <c r="F1230" s="83">
        <v>0</v>
      </c>
      <c r="G1230" s="83">
        <v>0</v>
      </c>
      <c r="H1230" s="83">
        <v>0</v>
      </c>
      <c r="I1230" s="79">
        <f t="shared" si="45"/>
        <v>0</v>
      </c>
      <c r="J1230" s="82">
        <v>29.12473</v>
      </c>
      <c r="K1230" s="64">
        <f t="shared" si="46"/>
        <v>0</v>
      </c>
      <c r="N1230" s="64"/>
      <c r="P1230" s="81"/>
      <c r="Q1230" s="78"/>
      <c r="R1230" s="79" t="s">
        <v>2947</v>
      </c>
    </row>
    <row r="1231" spans="1:18" x14ac:dyDescent="0.25">
      <c r="A1231" s="79">
        <v>2022</v>
      </c>
      <c r="B1231" s="79" t="s">
        <v>1729</v>
      </c>
      <c r="C1231" s="79">
        <v>330199</v>
      </c>
      <c r="D1231">
        <v>330200</v>
      </c>
      <c r="E1231" s="83">
        <v>0</v>
      </c>
      <c r="F1231" s="83">
        <v>0</v>
      </c>
      <c r="G1231" s="83">
        <v>0</v>
      </c>
      <c r="H1231" s="83">
        <v>0</v>
      </c>
      <c r="I1231" s="79">
        <f t="shared" si="45"/>
        <v>0</v>
      </c>
      <c r="J1231" s="82">
        <v>29.12473</v>
      </c>
      <c r="K1231" s="64">
        <f t="shared" si="46"/>
        <v>0</v>
      </c>
      <c r="N1231" s="64"/>
      <c r="P1231" s="81"/>
      <c r="Q1231" s="78"/>
      <c r="R1231" s="79" t="s">
        <v>2947</v>
      </c>
    </row>
    <row r="1232" spans="1:18" x14ac:dyDescent="0.25">
      <c r="A1232" s="79">
        <v>2022</v>
      </c>
      <c r="B1232" s="79" t="s">
        <v>1729</v>
      </c>
      <c r="C1232" s="79">
        <v>330201</v>
      </c>
      <c r="D1232">
        <v>330202</v>
      </c>
      <c r="E1232" s="83">
        <v>0</v>
      </c>
      <c r="F1232" s="83">
        <v>0</v>
      </c>
      <c r="G1232" s="83">
        <v>0</v>
      </c>
      <c r="H1232" s="83">
        <v>0</v>
      </c>
      <c r="I1232" s="79">
        <f t="shared" si="45"/>
        <v>0</v>
      </c>
      <c r="J1232" s="82">
        <v>29.12473</v>
      </c>
      <c r="K1232" s="64">
        <f t="shared" si="46"/>
        <v>0</v>
      </c>
      <c r="N1232" s="64"/>
      <c r="P1232" s="81"/>
      <c r="Q1232" s="78"/>
      <c r="R1232" s="79" t="s">
        <v>2947</v>
      </c>
    </row>
    <row r="1233" spans="1:18" x14ac:dyDescent="0.25">
      <c r="A1233" s="79">
        <v>2022</v>
      </c>
      <c r="B1233" s="79" t="s">
        <v>1729</v>
      </c>
      <c r="C1233" s="79">
        <v>330203</v>
      </c>
      <c r="D1233">
        <v>330204</v>
      </c>
      <c r="E1233" s="83">
        <v>0</v>
      </c>
      <c r="F1233" s="83">
        <v>0</v>
      </c>
      <c r="G1233" s="83">
        <v>0</v>
      </c>
      <c r="H1233" s="83">
        <v>0</v>
      </c>
      <c r="I1233" s="79">
        <f t="shared" si="45"/>
        <v>0</v>
      </c>
      <c r="J1233" s="82">
        <v>29.12473</v>
      </c>
      <c r="K1233" s="64">
        <f t="shared" si="46"/>
        <v>0</v>
      </c>
      <c r="N1233" s="64"/>
      <c r="P1233" s="81"/>
      <c r="Q1233" s="78"/>
      <c r="R1233" s="79" t="s">
        <v>2947</v>
      </c>
    </row>
    <row r="1234" spans="1:18" x14ac:dyDescent="0.25">
      <c r="A1234" s="79">
        <v>2022</v>
      </c>
      <c r="B1234" s="79" t="s">
        <v>1729</v>
      </c>
      <c r="C1234" s="79">
        <v>330207</v>
      </c>
      <c r="D1234">
        <v>330208</v>
      </c>
      <c r="E1234" s="83">
        <v>0</v>
      </c>
      <c r="F1234" s="83">
        <v>0</v>
      </c>
      <c r="G1234" s="83">
        <v>0</v>
      </c>
      <c r="H1234" s="83">
        <v>0</v>
      </c>
      <c r="I1234" s="79">
        <f t="shared" si="45"/>
        <v>0</v>
      </c>
      <c r="J1234" s="82">
        <v>29.12473</v>
      </c>
      <c r="K1234" s="64">
        <f t="shared" si="46"/>
        <v>0</v>
      </c>
      <c r="N1234" s="64"/>
      <c r="P1234" s="81"/>
      <c r="Q1234" s="78"/>
      <c r="R1234" s="79" t="s">
        <v>2947</v>
      </c>
    </row>
    <row r="1235" spans="1:18" x14ac:dyDescent="0.25">
      <c r="A1235" s="79">
        <v>2022</v>
      </c>
      <c r="B1235" s="79" t="s">
        <v>1729</v>
      </c>
      <c r="C1235" s="79">
        <v>330215</v>
      </c>
      <c r="D1235">
        <v>330216</v>
      </c>
      <c r="E1235" s="83">
        <v>0</v>
      </c>
      <c r="F1235" s="83">
        <v>0</v>
      </c>
      <c r="G1235" s="83">
        <v>0</v>
      </c>
      <c r="H1235" s="83">
        <v>0</v>
      </c>
      <c r="I1235" s="79">
        <f t="shared" si="45"/>
        <v>0</v>
      </c>
      <c r="J1235" s="82">
        <v>29.12473</v>
      </c>
      <c r="K1235" s="64">
        <f t="shared" si="46"/>
        <v>0</v>
      </c>
      <c r="N1235" s="64"/>
      <c r="P1235" s="81"/>
      <c r="Q1235" s="78"/>
      <c r="R1235" s="79" t="s">
        <v>2947</v>
      </c>
    </row>
    <row r="1236" spans="1:18" x14ac:dyDescent="0.25">
      <c r="A1236" s="79">
        <v>2022</v>
      </c>
      <c r="B1236" s="79" t="s">
        <v>1729</v>
      </c>
      <c r="C1236" s="79">
        <v>330217</v>
      </c>
      <c r="D1236">
        <v>330218</v>
      </c>
      <c r="E1236" s="83">
        <v>0</v>
      </c>
      <c r="F1236" s="83">
        <v>0</v>
      </c>
      <c r="G1236" s="83">
        <v>0</v>
      </c>
      <c r="H1236" s="83">
        <v>0</v>
      </c>
      <c r="I1236" s="79">
        <f t="shared" si="45"/>
        <v>0</v>
      </c>
      <c r="J1236" s="82">
        <v>29.12473</v>
      </c>
      <c r="K1236" s="64">
        <f t="shared" si="46"/>
        <v>0</v>
      </c>
      <c r="N1236" s="64"/>
      <c r="P1236" s="81"/>
      <c r="Q1236" s="78"/>
      <c r="R1236" s="79" t="s">
        <v>2947</v>
      </c>
    </row>
    <row r="1237" spans="1:18" x14ac:dyDescent="0.25">
      <c r="A1237" s="79">
        <v>2022</v>
      </c>
      <c r="B1237" s="79" t="s">
        <v>1729</v>
      </c>
      <c r="C1237" s="79">
        <v>330219</v>
      </c>
      <c r="D1237">
        <v>330220</v>
      </c>
      <c r="E1237" s="83">
        <v>430346</v>
      </c>
      <c r="F1237" s="83">
        <v>0</v>
      </c>
      <c r="G1237" s="83">
        <v>430346</v>
      </c>
      <c r="H1237" s="83">
        <v>0</v>
      </c>
      <c r="I1237" s="79">
        <f t="shared" si="45"/>
        <v>0</v>
      </c>
      <c r="J1237" s="82">
        <v>29.12473</v>
      </c>
      <c r="K1237" s="64">
        <f t="shared" si="46"/>
        <v>0</v>
      </c>
      <c r="N1237" s="64"/>
      <c r="P1237" s="81"/>
      <c r="Q1237" s="78"/>
      <c r="R1237" s="79" t="s">
        <v>2947</v>
      </c>
    </row>
    <row r="1238" spans="1:18" x14ac:dyDescent="0.25">
      <c r="A1238" s="79">
        <v>2022</v>
      </c>
      <c r="B1238" s="79" t="s">
        <v>1729</v>
      </c>
      <c r="C1238" s="79">
        <v>330233</v>
      </c>
      <c r="D1238">
        <v>330234</v>
      </c>
      <c r="E1238" s="83">
        <v>50502</v>
      </c>
      <c r="F1238" s="83">
        <v>0</v>
      </c>
      <c r="G1238" s="83">
        <v>50502</v>
      </c>
      <c r="H1238" s="83">
        <v>0</v>
      </c>
      <c r="I1238" s="79">
        <f t="shared" si="45"/>
        <v>0</v>
      </c>
      <c r="J1238" s="82">
        <v>29.12473</v>
      </c>
      <c r="K1238" s="64">
        <f t="shared" si="46"/>
        <v>0</v>
      </c>
      <c r="N1238" s="64"/>
      <c r="P1238" s="81"/>
      <c r="Q1238" s="78"/>
      <c r="R1238" s="79" t="s">
        <v>2947</v>
      </c>
    </row>
    <row r="1239" spans="1:18" x14ac:dyDescent="0.25">
      <c r="A1239" s="79">
        <v>2022</v>
      </c>
      <c r="B1239" s="79" t="s">
        <v>1729</v>
      </c>
      <c r="C1239" s="79">
        <v>330239</v>
      </c>
      <c r="D1239">
        <v>330240</v>
      </c>
      <c r="E1239" s="83">
        <v>353603</v>
      </c>
      <c r="F1239" s="83">
        <v>0</v>
      </c>
      <c r="G1239" s="83">
        <v>353603</v>
      </c>
      <c r="H1239" s="83">
        <v>0</v>
      </c>
      <c r="I1239" s="79">
        <f t="shared" si="45"/>
        <v>0</v>
      </c>
      <c r="J1239" s="82">
        <v>29.12473</v>
      </c>
      <c r="K1239" s="64">
        <f t="shared" si="46"/>
        <v>0</v>
      </c>
      <c r="N1239" s="64"/>
      <c r="P1239" s="81"/>
      <c r="Q1239" s="78"/>
      <c r="R1239" s="79" t="s">
        <v>2947</v>
      </c>
    </row>
    <row r="1240" spans="1:18" x14ac:dyDescent="0.25">
      <c r="A1240" s="79">
        <v>2022</v>
      </c>
      <c r="B1240" s="79" t="s">
        <v>1889</v>
      </c>
      <c r="C1240" s="79">
        <v>340038</v>
      </c>
      <c r="D1240">
        <v>340039</v>
      </c>
      <c r="E1240" s="83">
        <v>0</v>
      </c>
      <c r="F1240" s="83">
        <v>0</v>
      </c>
      <c r="G1240" s="83">
        <v>0</v>
      </c>
      <c r="H1240" s="83">
        <v>0</v>
      </c>
      <c r="I1240" s="79">
        <f t="shared" si="45"/>
        <v>0</v>
      </c>
      <c r="J1240" s="82">
        <v>34.043610000000001</v>
      </c>
      <c r="K1240" s="64">
        <f t="shared" si="46"/>
        <v>0</v>
      </c>
      <c r="N1240" s="64"/>
      <c r="P1240" s="81"/>
      <c r="Q1240" s="78"/>
      <c r="R1240" s="79" t="s">
        <v>2947</v>
      </c>
    </row>
    <row r="1241" spans="1:18" x14ac:dyDescent="0.25">
      <c r="A1241" s="79">
        <v>2022</v>
      </c>
      <c r="B1241" s="79" t="s">
        <v>1889</v>
      </c>
      <c r="C1241" s="79">
        <v>340040</v>
      </c>
      <c r="D1241">
        <v>340041</v>
      </c>
      <c r="E1241" s="83">
        <v>0</v>
      </c>
      <c r="F1241" s="83">
        <v>14453066</v>
      </c>
      <c r="G1241" s="83">
        <v>0</v>
      </c>
      <c r="H1241" s="83">
        <v>14453066</v>
      </c>
      <c r="I1241" s="79">
        <f t="shared" si="45"/>
        <v>0</v>
      </c>
      <c r="J1241" s="82">
        <v>34.043610000000001</v>
      </c>
      <c r="K1241" s="64">
        <f t="shared" si="46"/>
        <v>0</v>
      </c>
      <c r="N1241" s="64"/>
      <c r="P1241" s="81"/>
      <c r="Q1241" s="78"/>
      <c r="R1241" s="79" t="s">
        <v>2947</v>
      </c>
    </row>
    <row r="1242" spans="1:18" x14ac:dyDescent="0.25">
      <c r="A1242" s="79">
        <v>2022</v>
      </c>
      <c r="B1242" s="79" t="s">
        <v>1889</v>
      </c>
      <c r="C1242" s="79">
        <v>340042</v>
      </c>
      <c r="D1242">
        <v>340043</v>
      </c>
      <c r="E1242" s="83">
        <v>0</v>
      </c>
      <c r="F1242" s="83">
        <v>0</v>
      </c>
      <c r="G1242" s="83">
        <v>0</v>
      </c>
      <c r="H1242" s="83">
        <v>0</v>
      </c>
      <c r="I1242" s="79">
        <f t="shared" si="45"/>
        <v>0</v>
      </c>
      <c r="J1242" s="82">
        <v>22.651669999999999</v>
      </c>
      <c r="K1242" s="64">
        <f t="shared" si="46"/>
        <v>0</v>
      </c>
      <c r="N1242" s="64"/>
      <c r="P1242" s="81"/>
      <c r="Q1242" s="78"/>
      <c r="R1242" s="79" t="s">
        <v>2947</v>
      </c>
    </row>
    <row r="1243" spans="1:18" x14ac:dyDescent="0.25">
      <c r="A1243" s="79">
        <v>2022</v>
      </c>
      <c r="B1243" s="79" t="s">
        <v>1889</v>
      </c>
      <c r="C1243" s="79">
        <v>340044</v>
      </c>
      <c r="D1243">
        <v>340045</v>
      </c>
      <c r="E1243" s="83">
        <v>178951</v>
      </c>
      <c r="F1243" s="83">
        <v>559524</v>
      </c>
      <c r="G1243" s="83">
        <v>178951</v>
      </c>
      <c r="H1243" s="83">
        <v>559524</v>
      </c>
      <c r="I1243" s="79">
        <f t="shared" si="45"/>
        <v>0</v>
      </c>
      <c r="J1243" s="82">
        <v>23.905419999999999</v>
      </c>
      <c r="K1243" s="64">
        <f t="shared" si="46"/>
        <v>0</v>
      </c>
      <c r="N1243" s="64"/>
      <c r="P1243" s="81"/>
      <c r="Q1243" s="78"/>
      <c r="R1243" s="79" t="s">
        <v>2947</v>
      </c>
    </row>
    <row r="1244" spans="1:18" x14ac:dyDescent="0.25">
      <c r="A1244" s="79">
        <v>2022</v>
      </c>
      <c r="B1244" s="79" t="s">
        <v>1889</v>
      </c>
      <c r="C1244" s="79">
        <v>340056</v>
      </c>
      <c r="D1244">
        <v>340057</v>
      </c>
      <c r="E1244" s="83">
        <v>8210057</v>
      </c>
      <c r="F1244" s="83">
        <v>0</v>
      </c>
      <c r="G1244" s="83">
        <v>8210057</v>
      </c>
      <c r="H1244" s="83">
        <v>0</v>
      </c>
      <c r="I1244" s="79">
        <f t="shared" si="45"/>
        <v>0</v>
      </c>
      <c r="J1244" s="82">
        <v>34.043610000000001</v>
      </c>
      <c r="K1244" s="64">
        <f t="shared" si="46"/>
        <v>0</v>
      </c>
      <c r="N1244" s="64"/>
      <c r="P1244" s="81"/>
      <c r="Q1244" s="78"/>
      <c r="R1244" s="79" t="s">
        <v>2947</v>
      </c>
    </row>
    <row r="1245" spans="1:18" x14ac:dyDescent="0.25">
      <c r="A1245" s="79">
        <v>2022</v>
      </c>
      <c r="B1245" s="79" t="s">
        <v>1889</v>
      </c>
      <c r="C1245" s="79">
        <v>340058</v>
      </c>
      <c r="D1245">
        <v>340059</v>
      </c>
      <c r="E1245" s="83">
        <v>0</v>
      </c>
      <c r="F1245" s="83">
        <v>0</v>
      </c>
      <c r="G1245" s="83">
        <v>0</v>
      </c>
      <c r="H1245" s="83">
        <v>0</v>
      </c>
      <c r="I1245" s="79">
        <f t="shared" si="45"/>
        <v>0</v>
      </c>
      <c r="J1245" s="82">
        <v>22.651669999999999</v>
      </c>
      <c r="K1245" s="64">
        <f t="shared" si="46"/>
        <v>0</v>
      </c>
      <c r="N1245" s="64"/>
      <c r="P1245" s="81"/>
      <c r="Q1245" s="78"/>
      <c r="R1245" s="79" t="s">
        <v>2947</v>
      </c>
    </row>
    <row r="1246" spans="1:18" x14ac:dyDescent="0.25">
      <c r="A1246" s="79">
        <v>2022</v>
      </c>
      <c r="B1246" s="79" t="s">
        <v>1889</v>
      </c>
      <c r="C1246" s="79">
        <v>340060</v>
      </c>
      <c r="D1246">
        <v>340061</v>
      </c>
      <c r="E1246" s="83">
        <v>0</v>
      </c>
      <c r="F1246" s="83">
        <v>0</v>
      </c>
      <c r="G1246" s="83">
        <v>0</v>
      </c>
      <c r="H1246" s="83">
        <v>0</v>
      </c>
      <c r="I1246" s="79">
        <f t="shared" si="45"/>
        <v>0</v>
      </c>
      <c r="J1246" s="82">
        <v>23.905419999999999</v>
      </c>
      <c r="K1246" s="64">
        <f t="shared" si="46"/>
        <v>0</v>
      </c>
      <c r="N1246" s="64"/>
      <c r="P1246" s="81"/>
      <c r="Q1246" s="78"/>
      <c r="R1246" s="79" t="s">
        <v>2947</v>
      </c>
    </row>
    <row r="1247" spans="1:18" x14ac:dyDescent="0.25">
      <c r="A1247" s="79">
        <v>2022</v>
      </c>
      <c r="B1247" s="79" t="s">
        <v>1889</v>
      </c>
      <c r="C1247" s="79">
        <v>340062</v>
      </c>
      <c r="D1247">
        <v>340065</v>
      </c>
      <c r="E1247" s="83">
        <v>0</v>
      </c>
      <c r="F1247" s="83">
        <v>0</v>
      </c>
      <c r="G1247" s="83">
        <v>0</v>
      </c>
      <c r="H1247" s="83">
        <v>0</v>
      </c>
      <c r="I1247" s="79">
        <f t="shared" si="45"/>
        <v>0</v>
      </c>
      <c r="J1247" s="82">
        <v>34.043610000000001</v>
      </c>
      <c r="K1247" s="64">
        <f t="shared" si="46"/>
        <v>0</v>
      </c>
      <c r="N1247" s="64"/>
      <c r="P1247" s="81"/>
      <c r="Q1247" s="78"/>
      <c r="R1247" s="79" t="s">
        <v>2947</v>
      </c>
    </row>
    <row r="1248" spans="1:18" x14ac:dyDescent="0.25">
      <c r="A1248" s="79">
        <v>2022</v>
      </c>
      <c r="B1248" s="79" t="s">
        <v>1889</v>
      </c>
      <c r="C1248" s="79">
        <v>340064</v>
      </c>
      <c r="D1248">
        <v>340066</v>
      </c>
      <c r="E1248" s="83">
        <v>0</v>
      </c>
      <c r="F1248" s="83">
        <v>0</v>
      </c>
      <c r="G1248" s="83">
        <v>0</v>
      </c>
      <c r="H1248" s="83">
        <v>0</v>
      </c>
      <c r="I1248" s="79">
        <f t="shared" si="45"/>
        <v>0</v>
      </c>
      <c r="J1248" s="82">
        <v>22.651669999999999</v>
      </c>
      <c r="K1248" s="64">
        <f t="shared" si="46"/>
        <v>0</v>
      </c>
      <c r="N1248" s="64"/>
      <c r="P1248" s="81"/>
      <c r="Q1248" s="78"/>
      <c r="R1248" s="79" t="s">
        <v>2947</v>
      </c>
    </row>
    <row r="1249" spans="1:18" x14ac:dyDescent="0.25">
      <c r="A1249" s="79">
        <v>2022</v>
      </c>
      <c r="B1249" s="79" t="s">
        <v>1889</v>
      </c>
      <c r="C1249" s="79">
        <v>340079</v>
      </c>
      <c r="D1249">
        <v>340080</v>
      </c>
      <c r="E1249" s="83">
        <v>0</v>
      </c>
      <c r="F1249" s="83">
        <v>0</v>
      </c>
      <c r="G1249" s="83">
        <v>0</v>
      </c>
      <c r="H1249" s="83">
        <v>0</v>
      </c>
      <c r="I1249" s="79">
        <f t="shared" si="45"/>
        <v>0</v>
      </c>
      <c r="J1249" s="82">
        <v>23.905419999999999</v>
      </c>
      <c r="K1249" s="64">
        <f t="shared" si="46"/>
        <v>0</v>
      </c>
      <c r="N1249" s="64"/>
      <c r="P1249" s="81"/>
      <c r="Q1249" s="78"/>
      <c r="R1249" s="79" t="s">
        <v>2947</v>
      </c>
    </row>
    <row r="1250" spans="1:18" x14ac:dyDescent="0.25">
      <c r="A1250" s="79">
        <v>2022</v>
      </c>
      <c r="B1250" s="79" t="s">
        <v>1889</v>
      </c>
      <c r="C1250" s="79">
        <v>340081</v>
      </c>
      <c r="D1250">
        <v>340082</v>
      </c>
      <c r="E1250" s="83">
        <v>0</v>
      </c>
      <c r="F1250" s="83">
        <v>0</v>
      </c>
      <c r="G1250" s="83">
        <v>0</v>
      </c>
      <c r="H1250" s="83">
        <v>0</v>
      </c>
      <c r="I1250" s="79">
        <f t="shared" si="45"/>
        <v>0</v>
      </c>
      <c r="J1250" s="82">
        <v>34.043610000000001</v>
      </c>
      <c r="K1250" s="64">
        <f t="shared" si="46"/>
        <v>0</v>
      </c>
      <c r="N1250" s="64"/>
      <c r="P1250" s="81"/>
      <c r="Q1250" s="78"/>
      <c r="R1250" s="79" t="s">
        <v>2947</v>
      </c>
    </row>
    <row r="1251" spans="1:18" x14ac:dyDescent="0.25">
      <c r="A1251" s="79">
        <v>2022</v>
      </c>
      <c r="B1251" s="79" t="s">
        <v>1889</v>
      </c>
      <c r="C1251" s="79">
        <v>340103</v>
      </c>
      <c r="D1251">
        <v>340104</v>
      </c>
      <c r="E1251" s="83">
        <v>0</v>
      </c>
      <c r="F1251" s="83">
        <v>0</v>
      </c>
      <c r="G1251" s="83">
        <v>0</v>
      </c>
      <c r="H1251" s="83">
        <v>0</v>
      </c>
      <c r="I1251" s="79">
        <f t="shared" si="45"/>
        <v>0</v>
      </c>
      <c r="J1251" s="82">
        <v>34.043610000000001</v>
      </c>
      <c r="K1251" s="64">
        <f t="shared" si="46"/>
        <v>0</v>
      </c>
      <c r="N1251" s="64"/>
      <c r="P1251" s="81"/>
      <c r="Q1251" s="78"/>
      <c r="R1251" s="79" t="s">
        <v>2947</v>
      </c>
    </row>
    <row r="1252" spans="1:18" x14ac:dyDescent="0.25">
      <c r="A1252" s="79">
        <v>2022</v>
      </c>
      <c r="B1252" s="79" t="s">
        <v>865</v>
      </c>
      <c r="C1252" s="79">
        <v>340071</v>
      </c>
      <c r="D1252">
        <v>340073</v>
      </c>
      <c r="E1252" s="83">
        <v>0</v>
      </c>
      <c r="F1252" s="83">
        <v>0</v>
      </c>
      <c r="G1252" s="83">
        <v>0</v>
      </c>
      <c r="H1252" s="83">
        <v>0</v>
      </c>
      <c r="I1252" s="79">
        <f t="shared" si="45"/>
        <v>0</v>
      </c>
      <c r="J1252" s="82">
        <v>28.498860000000001</v>
      </c>
      <c r="K1252" s="64">
        <f t="shared" si="46"/>
        <v>0</v>
      </c>
      <c r="N1252" s="64"/>
      <c r="P1252" s="81"/>
      <c r="Q1252" s="78"/>
      <c r="R1252" s="79" t="s">
        <v>2947</v>
      </c>
    </row>
    <row r="1253" spans="1:18" x14ac:dyDescent="0.25">
      <c r="A1253" s="79">
        <v>2022</v>
      </c>
      <c r="B1253" s="79" t="s">
        <v>865</v>
      </c>
      <c r="C1253" s="79">
        <v>340098</v>
      </c>
      <c r="D1253">
        <v>340097</v>
      </c>
      <c r="E1253" s="83">
        <v>0</v>
      </c>
      <c r="F1253" s="83">
        <v>0</v>
      </c>
      <c r="G1253" s="83">
        <v>0</v>
      </c>
      <c r="H1253" s="83">
        <v>0</v>
      </c>
      <c r="I1253" s="79">
        <f t="shared" si="45"/>
        <v>0</v>
      </c>
      <c r="J1253" s="82">
        <v>23.60256</v>
      </c>
      <c r="K1253" s="64">
        <f t="shared" si="46"/>
        <v>0</v>
      </c>
      <c r="N1253" s="64"/>
      <c r="P1253" s="81"/>
      <c r="Q1253" s="78"/>
      <c r="R1253" s="79" t="s">
        <v>2947</v>
      </c>
    </row>
    <row r="1254" spans="1:18" x14ac:dyDescent="0.25">
      <c r="A1254" s="79">
        <v>2022</v>
      </c>
      <c r="B1254" s="79" t="s">
        <v>865</v>
      </c>
      <c r="C1254" s="79">
        <v>340099</v>
      </c>
      <c r="D1254">
        <v>340100</v>
      </c>
      <c r="E1254" s="83">
        <v>4624188</v>
      </c>
      <c r="F1254" s="83">
        <v>0</v>
      </c>
      <c r="G1254" s="83">
        <v>4624188</v>
      </c>
      <c r="H1254" s="83">
        <v>0</v>
      </c>
      <c r="I1254" s="79">
        <f t="shared" si="45"/>
        <v>0</v>
      </c>
      <c r="J1254" s="82">
        <v>28.498860000000001</v>
      </c>
      <c r="K1254" s="64">
        <f t="shared" si="46"/>
        <v>0</v>
      </c>
      <c r="N1254" s="64"/>
      <c r="P1254" s="81"/>
      <c r="Q1254" s="78"/>
      <c r="R1254" s="79" t="s">
        <v>2947</v>
      </c>
    </row>
    <row r="1255" spans="1:18" x14ac:dyDescent="0.25">
      <c r="A1255" s="79">
        <v>2022</v>
      </c>
      <c r="B1255" s="79" t="s">
        <v>865</v>
      </c>
      <c r="C1255" s="79">
        <v>340101</v>
      </c>
      <c r="D1255">
        <v>340102</v>
      </c>
      <c r="E1255" s="83">
        <v>0</v>
      </c>
      <c r="F1255" s="83">
        <v>0</v>
      </c>
      <c r="G1255" s="83">
        <v>0</v>
      </c>
      <c r="H1255" s="83">
        <v>0</v>
      </c>
      <c r="I1255" s="79">
        <f t="shared" si="45"/>
        <v>0</v>
      </c>
      <c r="J1255" s="82">
        <v>22.539680000000001</v>
      </c>
      <c r="K1255" s="64">
        <f t="shared" si="46"/>
        <v>0</v>
      </c>
      <c r="N1255" s="64"/>
      <c r="P1255" s="81"/>
      <c r="Q1255" s="78"/>
      <c r="R1255" s="79" t="s">
        <v>2947</v>
      </c>
    </row>
    <row r="1256" spans="1:18" x14ac:dyDescent="0.25">
      <c r="A1256" s="79">
        <v>2022</v>
      </c>
      <c r="B1256" s="79" t="s">
        <v>831</v>
      </c>
      <c r="C1256" s="79">
        <v>340085</v>
      </c>
      <c r="D1256">
        <v>340086</v>
      </c>
      <c r="E1256" s="83">
        <v>4310344</v>
      </c>
      <c r="F1256" s="83">
        <v>0</v>
      </c>
      <c r="G1256" s="83">
        <v>4310344</v>
      </c>
      <c r="H1256" s="83">
        <v>0</v>
      </c>
      <c r="I1256" s="79">
        <f t="shared" si="45"/>
        <v>0</v>
      </c>
      <c r="J1256" s="82">
        <v>31.807359999999999</v>
      </c>
      <c r="K1256" s="64">
        <f t="shared" si="46"/>
        <v>0</v>
      </c>
      <c r="N1256" s="64"/>
      <c r="P1256" s="81"/>
      <c r="Q1256" s="78"/>
      <c r="R1256" s="79" t="s">
        <v>2947</v>
      </c>
    </row>
    <row r="1257" spans="1:18" x14ac:dyDescent="0.25">
      <c r="A1257" s="79">
        <v>2022</v>
      </c>
      <c r="B1257" s="79" t="s">
        <v>1591</v>
      </c>
      <c r="C1257" s="79">
        <v>170123</v>
      </c>
      <c r="D1257">
        <v>170122</v>
      </c>
      <c r="E1257" s="83">
        <v>0</v>
      </c>
      <c r="F1257" s="83">
        <v>0</v>
      </c>
      <c r="G1257" s="83">
        <v>0</v>
      </c>
      <c r="H1257" s="83">
        <v>0</v>
      </c>
      <c r="I1257" s="79">
        <f t="shared" si="45"/>
        <v>0</v>
      </c>
      <c r="J1257" s="82">
        <v>29.871510000000001</v>
      </c>
      <c r="K1257" s="64">
        <f t="shared" si="46"/>
        <v>0</v>
      </c>
      <c r="N1257" s="64"/>
      <c r="P1257" s="81"/>
      <c r="Q1257" s="78"/>
      <c r="R1257" s="79" t="s">
        <v>2947</v>
      </c>
    </row>
    <row r="1258" spans="1:18" x14ac:dyDescent="0.25">
      <c r="A1258" s="79">
        <v>2022</v>
      </c>
      <c r="B1258" s="79" t="s">
        <v>1591</v>
      </c>
      <c r="C1258" s="79">
        <v>170118</v>
      </c>
      <c r="D1258">
        <v>170127</v>
      </c>
      <c r="E1258" s="83">
        <v>0</v>
      </c>
      <c r="F1258" s="83">
        <v>0</v>
      </c>
      <c r="G1258" s="83">
        <v>0</v>
      </c>
      <c r="H1258" s="83">
        <v>0</v>
      </c>
      <c r="I1258" s="79">
        <f t="shared" si="45"/>
        <v>0</v>
      </c>
      <c r="J1258" s="82">
        <v>19.005230000000001</v>
      </c>
      <c r="K1258" s="64">
        <f t="shared" si="46"/>
        <v>0</v>
      </c>
      <c r="N1258" s="64"/>
      <c r="P1258" s="81"/>
      <c r="Q1258" s="78"/>
      <c r="R1258" s="79" t="s">
        <v>2947</v>
      </c>
    </row>
    <row r="1259" spans="1:18" x14ac:dyDescent="0.25">
      <c r="A1259" s="79">
        <v>2022</v>
      </c>
      <c r="B1259" s="79" t="s">
        <v>1591</v>
      </c>
      <c r="C1259" s="79">
        <v>340052</v>
      </c>
      <c r="D1259">
        <v>340053</v>
      </c>
      <c r="E1259" s="83">
        <v>1745684</v>
      </c>
      <c r="F1259" s="83">
        <v>0</v>
      </c>
      <c r="G1259" s="83">
        <v>1745684</v>
      </c>
      <c r="H1259" s="83">
        <v>0</v>
      </c>
      <c r="I1259" s="79">
        <f t="shared" si="45"/>
        <v>0</v>
      </c>
      <c r="J1259" s="82">
        <v>31.329840000000001</v>
      </c>
      <c r="K1259" s="64">
        <f t="shared" si="46"/>
        <v>0</v>
      </c>
      <c r="N1259" s="64"/>
      <c r="P1259" s="81"/>
      <c r="Q1259" s="78"/>
      <c r="R1259" s="79" t="s">
        <v>2947</v>
      </c>
    </row>
    <row r="1260" spans="1:18" x14ac:dyDescent="0.25">
      <c r="A1260" s="79">
        <v>2022</v>
      </c>
      <c r="B1260" s="79" t="s">
        <v>1591</v>
      </c>
      <c r="C1260" s="79">
        <v>340054</v>
      </c>
      <c r="D1260">
        <v>340055</v>
      </c>
      <c r="E1260" s="83">
        <v>0</v>
      </c>
      <c r="F1260" s="83">
        <v>0</v>
      </c>
      <c r="G1260" s="83">
        <v>0</v>
      </c>
      <c r="H1260" s="83">
        <v>0</v>
      </c>
      <c r="I1260" s="79">
        <f t="shared" si="45"/>
        <v>0</v>
      </c>
      <c r="J1260" s="82">
        <v>20.463560000000001</v>
      </c>
      <c r="K1260" s="64">
        <f t="shared" si="46"/>
        <v>0</v>
      </c>
      <c r="N1260" s="64"/>
      <c r="P1260" s="81"/>
      <c r="Q1260" s="78"/>
      <c r="R1260" s="79" t="s">
        <v>2947</v>
      </c>
    </row>
    <row r="1261" spans="1:18" x14ac:dyDescent="0.25">
      <c r="A1261" s="79">
        <v>2022</v>
      </c>
      <c r="B1261" s="79" t="s">
        <v>1591</v>
      </c>
      <c r="C1261" s="79">
        <v>340091</v>
      </c>
      <c r="D1261">
        <v>340092</v>
      </c>
      <c r="E1261" s="83">
        <v>0</v>
      </c>
      <c r="F1261" s="83">
        <v>0</v>
      </c>
      <c r="G1261" s="83">
        <v>0</v>
      </c>
      <c r="H1261" s="83">
        <v>0</v>
      </c>
      <c r="I1261" s="79">
        <f t="shared" si="45"/>
        <v>0</v>
      </c>
      <c r="J1261" s="82">
        <v>31.329840000000001</v>
      </c>
      <c r="K1261" s="64">
        <f t="shared" si="46"/>
        <v>0</v>
      </c>
      <c r="N1261" s="64"/>
      <c r="P1261" s="81"/>
      <c r="Q1261" s="78"/>
      <c r="R1261" s="79" t="s">
        <v>2947</v>
      </c>
    </row>
    <row r="1262" spans="1:18" x14ac:dyDescent="0.25">
      <c r="A1262" s="79">
        <v>2022</v>
      </c>
      <c r="B1262" s="79" t="s">
        <v>1591</v>
      </c>
      <c r="C1262" s="79">
        <v>340093</v>
      </c>
      <c r="D1262">
        <v>340094</v>
      </c>
      <c r="E1262" s="83">
        <v>0</v>
      </c>
      <c r="F1262" s="83">
        <v>0</v>
      </c>
      <c r="G1262" s="83">
        <v>0</v>
      </c>
      <c r="H1262" s="83">
        <v>0</v>
      </c>
      <c r="I1262" s="79">
        <f t="shared" si="45"/>
        <v>0</v>
      </c>
      <c r="J1262" s="82">
        <v>20.463560000000001</v>
      </c>
      <c r="K1262" s="64">
        <f t="shared" si="46"/>
        <v>0</v>
      </c>
      <c r="N1262" s="64"/>
      <c r="P1262" s="81"/>
      <c r="Q1262" s="78"/>
      <c r="R1262" s="79" t="s">
        <v>2947</v>
      </c>
    </row>
    <row r="1263" spans="1:18" x14ac:dyDescent="0.25">
      <c r="A1263" s="79">
        <v>2022</v>
      </c>
      <c r="B1263" s="79" t="s">
        <v>967</v>
      </c>
      <c r="C1263" s="79">
        <v>340075</v>
      </c>
      <c r="D1263">
        <v>340076</v>
      </c>
      <c r="E1263" s="83">
        <v>0</v>
      </c>
      <c r="F1263" s="83">
        <v>0</v>
      </c>
      <c r="G1263" s="83">
        <v>0</v>
      </c>
      <c r="H1263" s="83">
        <v>0</v>
      </c>
      <c r="I1263" s="79">
        <f t="shared" si="45"/>
        <v>0</v>
      </c>
      <c r="J1263" s="82">
        <v>26.987100000000002</v>
      </c>
      <c r="K1263" s="64">
        <f t="shared" si="46"/>
        <v>0</v>
      </c>
      <c r="N1263" s="64"/>
      <c r="P1263" s="81"/>
      <c r="Q1263" s="78"/>
      <c r="R1263" s="79" t="s">
        <v>2947</v>
      </c>
    </row>
    <row r="1264" spans="1:18" x14ac:dyDescent="0.25">
      <c r="A1264" s="79">
        <v>2022</v>
      </c>
      <c r="B1264" s="79" t="s">
        <v>967</v>
      </c>
      <c r="C1264" s="79">
        <v>340077</v>
      </c>
      <c r="D1264">
        <v>340078</v>
      </c>
      <c r="E1264" s="83">
        <v>0</v>
      </c>
      <c r="F1264" s="83">
        <v>0</v>
      </c>
      <c r="G1264" s="83">
        <v>0</v>
      </c>
      <c r="H1264" s="83">
        <v>0</v>
      </c>
      <c r="I1264" s="79">
        <f t="shared" si="45"/>
        <v>0</v>
      </c>
      <c r="J1264" s="82">
        <v>20.08886</v>
      </c>
      <c r="K1264" s="64">
        <f t="shared" si="46"/>
        <v>0</v>
      </c>
      <c r="N1264" s="64"/>
      <c r="P1264" s="81"/>
      <c r="Q1264" s="78"/>
      <c r="R1264" s="79" t="s">
        <v>2947</v>
      </c>
    </row>
    <row r="1265" spans="1:18" x14ac:dyDescent="0.25">
      <c r="A1265" s="79">
        <v>2022</v>
      </c>
      <c r="B1265" s="79" t="s">
        <v>1803</v>
      </c>
      <c r="C1265" s="79">
        <v>350095</v>
      </c>
      <c r="D1265">
        <v>350096</v>
      </c>
      <c r="E1265" s="83">
        <v>0</v>
      </c>
      <c r="F1265" s="83">
        <v>0</v>
      </c>
      <c r="G1265" s="83">
        <v>0</v>
      </c>
      <c r="H1265" s="83">
        <v>0</v>
      </c>
      <c r="I1265" s="79">
        <f t="shared" si="45"/>
        <v>0</v>
      </c>
      <c r="J1265" s="82">
        <v>35.561860000000003</v>
      </c>
      <c r="K1265" s="64">
        <f t="shared" si="46"/>
        <v>0</v>
      </c>
      <c r="N1265" s="64"/>
      <c r="P1265" s="81"/>
      <c r="Q1265" s="78"/>
      <c r="R1265" s="79" t="s">
        <v>2947</v>
      </c>
    </row>
    <row r="1266" spans="1:18" x14ac:dyDescent="0.25">
      <c r="A1266" s="79">
        <v>2022</v>
      </c>
      <c r="B1266" s="79" t="s">
        <v>1803</v>
      </c>
      <c r="C1266" s="79">
        <v>350097</v>
      </c>
      <c r="D1266">
        <v>350098</v>
      </c>
      <c r="E1266" s="83">
        <v>0</v>
      </c>
      <c r="F1266" s="83">
        <v>0</v>
      </c>
      <c r="G1266" s="83">
        <v>0</v>
      </c>
      <c r="H1266" s="83">
        <v>0</v>
      </c>
      <c r="I1266" s="79">
        <f t="shared" si="45"/>
        <v>0</v>
      </c>
      <c r="J1266" s="82">
        <v>23.728870000000001</v>
      </c>
      <c r="K1266" s="64">
        <f t="shared" si="46"/>
        <v>0</v>
      </c>
      <c r="N1266" s="64"/>
      <c r="P1266" s="81"/>
      <c r="Q1266" s="78"/>
      <c r="R1266" s="79" t="s">
        <v>2947</v>
      </c>
    </row>
    <row r="1267" spans="1:18" x14ac:dyDescent="0.25">
      <c r="A1267" s="79">
        <v>2022</v>
      </c>
      <c r="B1267" s="79" t="s">
        <v>1803</v>
      </c>
      <c r="C1267" s="79">
        <v>350107</v>
      </c>
      <c r="D1267">
        <v>350106</v>
      </c>
      <c r="E1267" s="83">
        <v>689277</v>
      </c>
      <c r="F1267" s="83">
        <v>167514</v>
      </c>
      <c r="G1267" s="83">
        <v>689277</v>
      </c>
      <c r="H1267" s="83">
        <v>167514</v>
      </c>
      <c r="I1267" s="79">
        <f t="shared" si="45"/>
        <v>0</v>
      </c>
      <c r="J1267" s="82">
        <v>35.561860000000003</v>
      </c>
      <c r="K1267" s="64">
        <f t="shared" si="46"/>
        <v>0</v>
      </c>
      <c r="N1267" s="64"/>
      <c r="P1267" s="81"/>
      <c r="Q1267" s="78"/>
      <c r="R1267" s="79" t="s">
        <v>2947</v>
      </c>
    </row>
    <row r="1268" spans="1:18" x14ac:dyDescent="0.25">
      <c r="A1268" s="79">
        <v>2022</v>
      </c>
      <c r="B1268" s="79" t="s">
        <v>1803</v>
      </c>
      <c r="C1268" s="79">
        <v>350109</v>
      </c>
      <c r="D1268">
        <v>350108</v>
      </c>
      <c r="E1268" s="83">
        <v>0</v>
      </c>
      <c r="F1268" s="83">
        <v>0</v>
      </c>
      <c r="G1268" s="83">
        <v>0</v>
      </c>
      <c r="H1268" s="83">
        <v>0</v>
      </c>
      <c r="I1268" s="79">
        <f t="shared" si="45"/>
        <v>0</v>
      </c>
      <c r="J1268" s="82">
        <v>23.728870000000001</v>
      </c>
      <c r="K1268" s="64">
        <f t="shared" si="46"/>
        <v>0</v>
      </c>
      <c r="N1268" s="64"/>
      <c r="P1268" s="81"/>
      <c r="Q1268" s="78"/>
      <c r="R1268" s="79" t="s">
        <v>2947</v>
      </c>
    </row>
    <row r="1269" spans="1:18" x14ac:dyDescent="0.25">
      <c r="A1269" s="79">
        <v>2022</v>
      </c>
      <c r="B1269" s="79" t="s">
        <v>1803</v>
      </c>
      <c r="C1269" s="79">
        <v>350117</v>
      </c>
      <c r="D1269">
        <v>350116</v>
      </c>
      <c r="E1269" s="83">
        <v>0</v>
      </c>
      <c r="F1269" s="83">
        <v>0</v>
      </c>
      <c r="G1269" s="83">
        <v>0</v>
      </c>
      <c r="H1269" s="83">
        <v>0</v>
      </c>
      <c r="I1269" s="79">
        <f t="shared" si="45"/>
        <v>0</v>
      </c>
      <c r="J1269" s="82">
        <v>35.561860000000003</v>
      </c>
      <c r="K1269" s="64">
        <f t="shared" si="46"/>
        <v>0</v>
      </c>
      <c r="N1269" s="64"/>
      <c r="P1269" s="81"/>
      <c r="Q1269" s="78"/>
      <c r="R1269" s="79" t="s">
        <v>2947</v>
      </c>
    </row>
    <row r="1270" spans="1:18" x14ac:dyDescent="0.25">
      <c r="A1270" s="79">
        <v>2022</v>
      </c>
      <c r="B1270" s="79" t="s">
        <v>1803</v>
      </c>
      <c r="C1270" s="79">
        <v>350121</v>
      </c>
      <c r="D1270">
        <v>350122</v>
      </c>
      <c r="E1270" s="83">
        <v>0</v>
      </c>
      <c r="F1270" s="83">
        <v>0</v>
      </c>
      <c r="G1270" s="83">
        <v>0</v>
      </c>
      <c r="H1270" s="83">
        <v>0</v>
      </c>
      <c r="I1270" s="79">
        <f t="shared" si="45"/>
        <v>0</v>
      </c>
      <c r="J1270" s="82">
        <v>35.561860000000003</v>
      </c>
      <c r="K1270" s="64">
        <f t="shared" si="46"/>
        <v>0</v>
      </c>
      <c r="N1270" s="64"/>
      <c r="P1270" s="81"/>
      <c r="Q1270" s="78"/>
      <c r="R1270" s="79" t="s">
        <v>2947</v>
      </c>
    </row>
    <row r="1271" spans="1:18" x14ac:dyDescent="0.25">
      <c r="A1271" s="79">
        <v>2022</v>
      </c>
      <c r="B1271" s="79" t="s">
        <v>1803</v>
      </c>
      <c r="C1271" s="79">
        <v>350123</v>
      </c>
      <c r="D1271">
        <v>350124</v>
      </c>
      <c r="E1271" s="83">
        <v>0</v>
      </c>
      <c r="F1271" s="83">
        <v>0</v>
      </c>
      <c r="G1271" s="83">
        <v>0</v>
      </c>
      <c r="H1271" s="83">
        <v>0</v>
      </c>
      <c r="I1271" s="79">
        <f t="shared" si="45"/>
        <v>0</v>
      </c>
      <c r="J1271" s="82">
        <v>35.561860000000003</v>
      </c>
      <c r="K1271" s="64">
        <f t="shared" si="46"/>
        <v>0</v>
      </c>
      <c r="N1271" s="64"/>
      <c r="P1271" s="81"/>
      <c r="Q1271" s="78"/>
      <c r="R1271" s="79" t="s">
        <v>2947</v>
      </c>
    </row>
    <row r="1272" spans="1:18" x14ac:dyDescent="0.25">
      <c r="A1272" s="79">
        <v>2022</v>
      </c>
      <c r="B1272" s="79" t="s">
        <v>1803</v>
      </c>
      <c r="C1272" s="79">
        <v>350185</v>
      </c>
      <c r="D1272">
        <v>350186</v>
      </c>
      <c r="E1272" s="83">
        <v>0</v>
      </c>
      <c r="F1272" s="83">
        <v>0</v>
      </c>
      <c r="G1272" s="83">
        <v>0</v>
      </c>
      <c r="H1272" s="83">
        <v>0</v>
      </c>
      <c r="I1272" s="79">
        <f t="shared" si="45"/>
        <v>0</v>
      </c>
      <c r="J1272" s="82">
        <v>35.561860000000003</v>
      </c>
      <c r="K1272" s="64">
        <f t="shared" si="46"/>
        <v>0</v>
      </c>
      <c r="N1272" s="64"/>
      <c r="P1272" s="81"/>
      <c r="Q1272" s="78"/>
      <c r="R1272" s="79" t="s">
        <v>2947</v>
      </c>
    </row>
    <row r="1273" spans="1:18" x14ac:dyDescent="0.25">
      <c r="A1273" s="79">
        <v>2022</v>
      </c>
      <c r="B1273" s="79" t="s">
        <v>1071</v>
      </c>
      <c r="C1273" s="79">
        <v>350129</v>
      </c>
      <c r="D1273">
        <v>350130</v>
      </c>
      <c r="E1273" s="83">
        <v>0</v>
      </c>
      <c r="F1273" s="83">
        <v>0</v>
      </c>
      <c r="G1273" s="83">
        <v>0</v>
      </c>
      <c r="H1273" s="83">
        <v>0</v>
      </c>
      <c r="I1273" s="79">
        <f t="shared" si="45"/>
        <v>0</v>
      </c>
      <c r="J1273" s="82">
        <v>30.436419999999998</v>
      </c>
      <c r="K1273" s="64">
        <f t="shared" si="46"/>
        <v>0</v>
      </c>
      <c r="N1273" s="64"/>
      <c r="P1273" s="81"/>
      <c r="Q1273" s="78"/>
      <c r="R1273" s="79" t="s">
        <v>2947</v>
      </c>
    </row>
    <row r="1274" spans="1:18" x14ac:dyDescent="0.25">
      <c r="A1274" s="79">
        <v>2022</v>
      </c>
      <c r="B1274" s="79" t="s">
        <v>1071</v>
      </c>
      <c r="C1274" s="79">
        <v>350131</v>
      </c>
      <c r="D1274">
        <v>350132</v>
      </c>
      <c r="E1274" s="83">
        <v>0</v>
      </c>
      <c r="F1274" s="83">
        <v>0</v>
      </c>
      <c r="G1274" s="83">
        <v>0</v>
      </c>
      <c r="H1274" s="83">
        <v>0</v>
      </c>
      <c r="I1274" s="79">
        <f t="shared" si="45"/>
        <v>0</v>
      </c>
      <c r="J1274" s="82">
        <v>22.57319</v>
      </c>
      <c r="K1274" s="64">
        <f t="shared" si="46"/>
        <v>0</v>
      </c>
      <c r="N1274" s="64"/>
      <c r="P1274" s="81"/>
      <c r="Q1274" s="78"/>
      <c r="R1274" s="79" t="s">
        <v>2947</v>
      </c>
    </row>
    <row r="1275" spans="1:18" x14ac:dyDescent="0.25">
      <c r="A1275" s="79">
        <v>2022</v>
      </c>
      <c r="B1275" s="79" t="s">
        <v>1383</v>
      </c>
      <c r="C1275" s="79">
        <v>350089</v>
      </c>
      <c r="D1275">
        <v>350090</v>
      </c>
      <c r="E1275" s="83">
        <v>904705</v>
      </c>
      <c r="F1275" s="83">
        <v>0</v>
      </c>
      <c r="G1275" s="83">
        <v>904705</v>
      </c>
      <c r="H1275" s="83">
        <v>0</v>
      </c>
      <c r="I1275" s="79">
        <f t="shared" si="45"/>
        <v>0</v>
      </c>
      <c r="J1275" s="82">
        <v>34.456569999999999</v>
      </c>
      <c r="K1275" s="64">
        <f t="shared" si="46"/>
        <v>0</v>
      </c>
      <c r="N1275" s="64"/>
      <c r="P1275" s="81"/>
      <c r="Q1275" s="78"/>
      <c r="R1275" s="79" t="s">
        <v>2947</v>
      </c>
    </row>
    <row r="1276" spans="1:18" x14ac:dyDescent="0.25">
      <c r="A1276" s="79">
        <v>2022</v>
      </c>
      <c r="B1276" s="79" t="s">
        <v>1383</v>
      </c>
      <c r="C1276" s="79">
        <v>350091</v>
      </c>
      <c r="D1276">
        <v>350092</v>
      </c>
      <c r="E1276" s="83">
        <v>0</v>
      </c>
      <c r="F1276" s="83">
        <v>0</v>
      </c>
      <c r="G1276" s="83">
        <v>0</v>
      </c>
      <c r="H1276" s="83">
        <v>0</v>
      </c>
      <c r="I1276" s="79">
        <f t="shared" si="45"/>
        <v>0</v>
      </c>
      <c r="J1276" s="82">
        <v>21.955670000000001</v>
      </c>
      <c r="K1276" s="64">
        <f t="shared" si="46"/>
        <v>0</v>
      </c>
      <c r="N1276" s="64"/>
      <c r="P1276" s="81"/>
      <c r="Q1276" s="78"/>
      <c r="R1276" s="79" t="s">
        <v>2947</v>
      </c>
    </row>
    <row r="1277" spans="1:18" x14ac:dyDescent="0.25">
      <c r="A1277" s="79">
        <v>2022</v>
      </c>
      <c r="B1277" s="79" t="s">
        <v>1383</v>
      </c>
      <c r="C1277" s="79">
        <v>350113</v>
      </c>
      <c r="D1277">
        <v>350112</v>
      </c>
      <c r="E1277" s="83">
        <v>0</v>
      </c>
      <c r="F1277" s="83">
        <v>0</v>
      </c>
      <c r="G1277" s="83">
        <v>0</v>
      </c>
      <c r="H1277" s="83">
        <v>0</v>
      </c>
      <c r="I1277" s="79">
        <f t="shared" si="45"/>
        <v>0</v>
      </c>
      <c r="J1277" s="82">
        <v>34.456569999999999</v>
      </c>
      <c r="K1277" s="64">
        <f t="shared" si="46"/>
        <v>0</v>
      </c>
      <c r="N1277" s="64"/>
      <c r="P1277" s="81"/>
      <c r="Q1277" s="78"/>
      <c r="R1277" s="79" t="s">
        <v>2947</v>
      </c>
    </row>
    <row r="1278" spans="1:18" x14ac:dyDescent="0.25">
      <c r="A1278" s="79">
        <v>2022</v>
      </c>
      <c r="B1278" s="79" t="s">
        <v>1383</v>
      </c>
      <c r="C1278" s="79">
        <v>350187</v>
      </c>
      <c r="D1278">
        <v>350188</v>
      </c>
      <c r="E1278" s="83">
        <v>0</v>
      </c>
      <c r="F1278" s="83">
        <v>0</v>
      </c>
      <c r="G1278" s="83">
        <v>0</v>
      </c>
      <c r="H1278" s="83">
        <v>0</v>
      </c>
      <c r="I1278" s="79">
        <f t="shared" si="45"/>
        <v>0</v>
      </c>
      <c r="J1278" s="82">
        <v>34.456569999999999</v>
      </c>
      <c r="K1278" s="64">
        <f t="shared" si="46"/>
        <v>0</v>
      </c>
      <c r="N1278" s="64"/>
      <c r="P1278" s="81"/>
      <c r="Q1278" s="78"/>
      <c r="R1278" s="79" t="s">
        <v>2947</v>
      </c>
    </row>
    <row r="1279" spans="1:18" x14ac:dyDescent="0.25">
      <c r="A1279" s="79">
        <v>2022</v>
      </c>
      <c r="B1279" s="79" t="s">
        <v>1515</v>
      </c>
      <c r="C1279" s="79">
        <v>360048</v>
      </c>
      <c r="D1279">
        <v>360049</v>
      </c>
      <c r="E1279" s="83">
        <v>0</v>
      </c>
      <c r="F1279" s="83">
        <v>0</v>
      </c>
      <c r="G1279" s="83">
        <v>0</v>
      </c>
      <c r="H1279" s="83">
        <v>0</v>
      </c>
      <c r="I1279" s="79">
        <f t="shared" si="45"/>
        <v>0</v>
      </c>
      <c r="J1279" s="82">
        <v>28.860040000000001</v>
      </c>
      <c r="K1279" s="64">
        <f t="shared" si="46"/>
        <v>0</v>
      </c>
      <c r="N1279" s="64"/>
      <c r="P1279" s="81"/>
      <c r="Q1279" s="78"/>
      <c r="R1279" s="79" t="s">
        <v>2947</v>
      </c>
    </row>
    <row r="1280" spans="1:18" x14ac:dyDescent="0.25">
      <c r="A1280" s="79">
        <v>2022</v>
      </c>
      <c r="B1280" s="79" t="s">
        <v>1533</v>
      </c>
      <c r="C1280" s="79">
        <v>360079</v>
      </c>
      <c r="D1280">
        <v>360080</v>
      </c>
      <c r="E1280" s="83">
        <v>0</v>
      </c>
      <c r="F1280" s="83">
        <v>0</v>
      </c>
      <c r="G1280" s="83">
        <v>0</v>
      </c>
      <c r="H1280" s="83">
        <v>0</v>
      </c>
      <c r="I1280" s="79">
        <f t="shared" si="45"/>
        <v>0</v>
      </c>
      <c r="J1280" s="82">
        <v>31.519770000000001</v>
      </c>
      <c r="K1280" s="64">
        <f t="shared" si="46"/>
        <v>0</v>
      </c>
      <c r="N1280" s="64"/>
      <c r="P1280" s="81"/>
      <c r="Q1280" s="78"/>
      <c r="R1280" s="79" t="s">
        <v>2947</v>
      </c>
    </row>
    <row r="1281" spans="1:18" x14ac:dyDescent="0.25">
      <c r="A1281" s="79">
        <v>2022</v>
      </c>
      <c r="B1281" s="79" t="s">
        <v>1815</v>
      </c>
      <c r="C1281" s="79">
        <v>370066</v>
      </c>
      <c r="D1281">
        <v>370067</v>
      </c>
      <c r="E1281" s="83">
        <v>13842697</v>
      </c>
      <c r="F1281" s="83">
        <v>6008315</v>
      </c>
      <c r="G1281" s="83">
        <v>13842697</v>
      </c>
      <c r="H1281" s="83">
        <v>6008315</v>
      </c>
      <c r="I1281" s="79">
        <f t="shared" si="45"/>
        <v>0</v>
      </c>
      <c r="J1281" s="82">
        <v>34.272730000000003</v>
      </c>
      <c r="K1281" s="64">
        <f t="shared" si="46"/>
        <v>0</v>
      </c>
      <c r="N1281" s="64"/>
      <c r="P1281" s="81"/>
      <c r="Q1281" s="78"/>
      <c r="R1281" s="79" t="s">
        <v>2947</v>
      </c>
    </row>
    <row r="1282" spans="1:18" x14ac:dyDescent="0.25">
      <c r="A1282" s="79">
        <v>2022</v>
      </c>
      <c r="B1282" s="79" t="s">
        <v>1815</v>
      </c>
      <c r="C1282" s="79">
        <v>370068</v>
      </c>
      <c r="D1282">
        <v>370069</v>
      </c>
      <c r="E1282" s="83">
        <v>0</v>
      </c>
      <c r="F1282" s="83">
        <v>0</v>
      </c>
      <c r="G1282" s="83">
        <v>0</v>
      </c>
      <c r="H1282" s="83">
        <v>0</v>
      </c>
      <c r="I1282" s="79">
        <f t="shared" si="45"/>
        <v>0</v>
      </c>
      <c r="J1282" s="82">
        <v>34.272730000000003</v>
      </c>
      <c r="K1282" s="64">
        <f t="shared" si="46"/>
        <v>0</v>
      </c>
      <c r="N1282" s="64"/>
      <c r="P1282" s="81"/>
      <c r="Q1282" s="78"/>
      <c r="R1282" s="79" t="s">
        <v>2947</v>
      </c>
    </row>
    <row r="1283" spans="1:18" x14ac:dyDescent="0.25">
      <c r="A1283" s="79">
        <v>2022</v>
      </c>
      <c r="B1283" s="79" t="s">
        <v>1815</v>
      </c>
      <c r="C1283" s="79">
        <v>370070</v>
      </c>
      <c r="D1283">
        <v>370071</v>
      </c>
      <c r="E1283" s="83">
        <v>0</v>
      </c>
      <c r="F1283" s="83">
        <v>0</v>
      </c>
      <c r="G1283" s="83">
        <v>0</v>
      </c>
      <c r="H1283" s="83">
        <v>0</v>
      </c>
      <c r="I1283" s="79">
        <f t="shared" ref="I1283:I1346" si="47">SUM(E1283:F1283)-SUM(G1283:H1283)</f>
        <v>0</v>
      </c>
      <c r="J1283" s="82">
        <v>34.272730000000003</v>
      </c>
      <c r="K1283" s="64">
        <f t="shared" ref="K1283:K1346" si="48">ROUND((I1283/1000)*J1283,0)</f>
        <v>0</v>
      </c>
      <c r="N1283" s="64"/>
      <c r="P1283" s="81"/>
      <c r="Q1283" s="78"/>
      <c r="R1283" s="79" t="s">
        <v>2947</v>
      </c>
    </row>
    <row r="1284" spans="1:18" x14ac:dyDescent="0.25">
      <c r="A1284" s="79">
        <v>2022</v>
      </c>
      <c r="B1284" s="79" t="s">
        <v>1815</v>
      </c>
      <c r="C1284" s="79">
        <v>370072</v>
      </c>
      <c r="D1284">
        <v>370073</v>
      </c>
      <c r="E1284" s="83">
        <v>0</v>
      </c>
      <c r="F1284" s="83">
        <v>0</v>
      </c>
      <c r="G1284" s="83">
        <v>0</v>
      </c>
      <c r="H1284" s="83">
        <v>0</v>
      </c>
      <c r="I1284" s="79">
        <f t="shared" si="47"/>
        <v>0</v>
      </c>
      <c r="J1284" s="82">
        <v>34.272730000000003</v>
      </c>
      <c r="K1284" s="64">
        <f t="shared" si="48"/>
        <v>0</v>
      </c>
      <c r="N1284" s="64"/>
      <c r="P1284" s="81"/>
      <c r="Q1284" s="78"/>
      <c r="R1284" s="79" t="s">
        <v>2947</v>
      </c>
    </row>
    <row r="1285" spans="1:18" x14ac:dyDescent="0.25">
      <c r="A1285" s="79">
        <v>2022</v>
      </c>
      <c r="B1285" s="79" t="s">
        <v>1815</v>
      </c>
      <c r="C1285" s="79">
        <v>370074</v>
      </c>
      <c r="D1285">
        <v>370075</v>
      </c>
      <c r="E1285" s="83">
        <v>0</v>
      </c>
      <c r="F1285" s="83">
        <v>0</v>
      </c>
      <c r="G1285" s="83">
        <v>0</v>
      </c>
      <c r="H1285" s="83">
        <v>0</v>
      </c>
      <c r="I1285" s="79">
        <f t="shared" si="47"/>
        <v>0</v>
      </c>
      <c r="J1285" s="82">
        <v>34.272730000000003</v>
      </c>
      <c r="K1285" s="64">
        <f t="shared" si="48"/>
        <v>0</v>
      </c>
      <c r="N1285" s="64"/>
      <c r="P1285" s="81"/>
      <c r="Q1285" s="78"/>
      <c r="R1285" s="79" t="s">
        <v>2947</v>
      </c>
    </row>
    <row r="1286" spans="1:18" x14ac:dyDescent="0.25">
      <c r="A1286" s="79">
        <v>2022</v>
      </c>
      <c r="B1286" s="79" t="s">
        <v>1815</v>
      </c>
      <c r="C1286" s="79">
        <v>370076</v>
      </c>
      <c r="D1286">
        <v>370077</v>
      </c>
      <c r="E1286" s="83">
        <v>0</v>
      </c>
      <c r="F1286" s="83">
        <v>0</v>
      </c>
      <c r="G1286" s="83">
        <v>0</v>
      </c>
      <c r="H1286" s="83">
        <v>0</v>
      </c>
      <c r="I1286" s="79">
        <f t="shared" si="47"/>
        <v>0</v>
      </c>
      <c r="J1286" s="82">
        <v>34.272730000000003</v>
      </c>
      <c r="K1286" s="64">
        <f t="shared" si="48"/>
        <v>0</v>
      </c>
      <c r="N1286" s="64"/>
      <c r="P1286" s="81"/>
      <c r="Q1286" s="78"/>
      <c r="R1286" s="79" t="s">
        <v>2947</v>
      </c>
    </row>
    <row r="1287" spans="1:18" x14ac:dyDescent="0.25">
      <c r="A1287" s="79">
        <v>2022</v>
      </c>
      <c r="B1287" s="79" t="s">
        <v>1815</v>
      </c>
      <c r="C1287" s="79">
        <v>370078</v>
      </c>
      <c r="D1287">
        <v>370079</v>
      </c>
      <c r="E1287" s="83">
        <v>0</v>
      </c>
      <c r="F1287" s="83">
        <v>0</v>
      </c>
      <c r="G1287" s="83">
        <v>0</v>
      </c>
      <c r="H1287" s="83">
        <v>0</v>
      </c>
      <c r="I1287" s="79">
        <f t="shared" si="47"/>
        <v>0</v>
      </c>
      <c r="J1287" s="82">
        <v>24.378990000000002</v>
      </c>
      <c r="K1287" s="64">
        <f t="shared" si="48"/>
        <v>0</v>
      </c>
      <c r="N1287" s="64"/>
      <c r="P1287" s="81"/>
      <c r="Q1287" s="78"/>
      <c r="R1287" s="79" t="s">
        <v>2947</v>
      </c>
    </row>
    <row r="1288" spans="1:18" x14ac:dyDescent="0.25">
      <c r="A1288" s="79">
        <v>2022</v>
      </c>
      <c r="B1288" s="79" t="s">
        <v>1815</v>
      </c>
      <c r="C1288" s="79">
        <v>370080</v>
      </c>
      <c r="D1288">
        <v>370081</v>
      </c>
      <c r="E1288" s="83">
        <v>0</v>
      </c>
      <c r="F1288" s="83">
        <v>0</v>
      </c>
      <c r="G1288" s="83">
        <v>0</v>
      </c>
      <c r="H1288" s="83">
        <v>0</v>
      </c>
      <c r="I1288" s="79">
        <f t="shared" si="47"/>
        <v>0</v>
      </c>
      <c r="J1288" s="82">
        <v>34.272730000000003</v>
      </c>
      <c r="K1288" s="64">
        <f t="shared" si="48"/>
        <v>0</v>
      </c>
      <c r="N1288" s="64"/>
      <c r="P1288" s="81"/>
      <c r="Q1288" s="78"/>
      <c r="R1288" s="79" t="s">
        <v>2947</v>
      </c>
    </row>
    <row r="1289" spans="1:18" x14ac:dyDescent="0.25">
      <c r="A1289" s="79">
        <v>2022</v>
      </c>
      <c r="B1289" s="79" t="s">
        <v>1815</v>
      </c>
      <c r="C1289" s="79">
        <v>370086</v>
      </c>
      <c r="D1289">
        <v>370087</v>
      </c>
      <c r="E1289" s="83">
        <v>3464790</v>
      </c>
      <c r="F1289" s="83">
        <v>0</v>
      </c>
      <c r="G1289" s="83">
        <v>3464790</v>
      </c>
      <c r="H1289" s="83">
        <v>0</v>
      </c>
      <c r="I1289" s="79">
        <f t="shared" si="47"/>
        <v>0</v>
      </c>
      <c r="J1289" s="82">
        <v>34.272730000000003</v>
      </c>
      <c r="K1289" s="64">
        <f t="shared" si="48"/>
        <v>0</v>
      </c>
      <c r="N1289" s="64"/>
      <c r="P1289" s="81"/>
      <c r="Q1289" s="78"/>
      <c r="R1289" s="79" t="s">
        <v>2947</v>
      </c>
    </row>
    <row r="1290" spans="1:18" x14ac:dyDescent="0.25">
      <c r="A1290" s="79">
        <v>2022</v>
      </c>
      <c r="B1290" s="79" t="s">
        <v>1815</v>
      </c>
      <c r="C1290" s="79">
        <v>370088</v>
      </c>
      <c r="D1290">
        <v>370089</v>
      </c>
      <c r="E1290" s="83">
        <v>0</v>
      </c>
      <c r="F1290" s="83">
        <v>0</v>
      </c>
      <c r="G1290" s="83">
        <v>0</v>
      </c>
      <c r="H1290" s="83">
        <v>0</v>
      </c>
      <c r="I1290" s="79">
        <f t="shared" si="47"/>
        <v>0</v>
      </c>
      <c r="J1290" s="82">
        <v>34.272730000000003</v>
      </c>
      <c r="K1290" s="64">
        <f t="shared" si="48"/>
        <v>0</v>
      </c>
      <c r="N1290" s="64"/>
      <c r="P1290" s="81"/>
      <c r="Q1290" s="78"/>
      <c r="R1290" s="79" t="s">
        <v>2947</v>
      </c>
    </row>
    <row r="1291" spans="1:18" x14ac:dyDescent="0.25">
      <c r="A1291" s="79">
        <v>2022</v>
      </c>
      <c r="B1291" s="79" t="s">
        <v>1815</v>
      </c>
      <c r="C1291" s="79">
        <v>370090</v>
      </c>
      <c r="D1291">
        <v>370091</v>
      </c>
      <c r="E1291" s="83">
        <v>3368475</v>
      </c>
      <c r="F1291" s="83">
        <v>0</v>
      </c>
      <c r="G1291" s="83">
        <v>3368475</v>
      </c>
      <c r="H1291" s="83">
        <v>0</v>
      </c>
      <c r="I1291" s="79">
        <f t="shared" si="47"/>
        <v>0</v>
      </c>
      <c r="J1291" s="82">
        <v>34.272730000000003</v>
      </c>
      <c r="K1291" s="64">
        <f t="shared" si="48"/>
        <v>0</v>
      </c>
      <c r="N1291" s="64"/>
      <c r="P1291" s="81"/>
      <c r="Q1291" s="78"/>
      <c r="R1291" s="79" t="s">
        <v>2947</v>
      </c>
    </row>
    <row r="1292" spans="1:18" x14ac:dyDescent="0.25">
      <c r="A1292" s="79">
        <v>2022</v>
      </c>
      <c r="B1292" s="79" t="s">
        <v>1815</v>
      </c>
      <c r="C1292" s="79">
        <v>370092</v>
      </c>
      <c r="D1292">
        <v>370093</v>
      </c>
      <c r="E1292" s="83">
        <v>0</v>
      </c>
      <c r="F1292" s="83">
        <v>0</v>
      </c>
      <c r="G1292" s="83">
        <v>0</v>
      </c>
      <c r="H1292" s="83">
        <v>0</v>
      </c>
      <c r="I1292" s="79">
        <f t="shared" si="47"/>
        <v>0</v>
      </c>
      <c r="J1292" s="82">
        <v>34.272730000000003</v>
      </c>
      <c r="K1292" s="64">
        <f t="shared" si="48"/>
        <v>0</v>
      </c>
      <c r="N1292" s="64"/>
      <c r="P1292" s="81"/>
      <c r="Q1292" s="78"/>
      <c r="R1292" s="79" t="s">
        <v>2947</v>
      </c>
    </row>
    <row r="1293" spans="1:18" x14ac:dyDescent="0.25">
      <c r="A1293" s="79">
        <v>2022</v>
      </c>
      <c r="B1293" s="79" t="s">
        <v>1815</v>
      </c>
      <c r="C1293" s="79">
        <v>370094</v>
      </c>
      <c r="D1293">
        <v>370095</v>
      </c>
      <c r="E1293" s="83">
        <v>1347675</v>
      </c>
      <c r="F1293" s="83">
        <v>0</v>
      </c>
      <c r="G1293" s="83">
        <v>1347675</v>
      </c>
      <c r="H1293" s="83">
        <v>0</v>
      </c>
      <c r="I1293" s="79">
        <f t="shared" si="47"/>
        <v>0</v>
      </c>
      <c r="J1293" s="82">
        <v>34.272730000000003</v>
      </c>
      <c r="K1293" s="64">
        <f t="shared" si="48"/>
        <v>0</v>
      </c>
      <c r="N1293" s="64"/>
      <c r="P1293" s="81"/>
      <c r="Q1293" s="78"/>
      <c r="R1293" s="79" t="s">
        <v>2947</v>
      </c>
    </row>
    <row r="1294" spans="1:18" x14ac:dyDescent="0.25">
      <c r="A1294" s="79">
        <v>2022</v>
      </c>
      <c r="B1294" s="79" t="s">
        <v>1815</v>
      </c>
      <c r="C1294" s="79">
        <v>370100</v>
      </c>
      <c r="D1294">
        <v>370101</v>
      </c>
      <c r="E1294" s="83">
        <v>961868</v>
      </c>
      <c r="F1294" s="83">
        <v>0</v>
      </c>
      <c r="G1294" s="83">
        <v>961868</v>
      </c>
      <c r="H1294" s="83">
        <v>0</v>
      </c>
      <c r="I1294" s="79">
        <f t="shared" si="47"/>
        <v>0</v>
      </c>
      <c r="J1294" s="82">
        <v>34.272730000000003</v>
      </c>
      <c r="K1294" s="64">
        <f t="shared" si="48"/>
        <v>0</v>
      </c>
      <c r="N1294" s="64"/>
      <c r="P1294" s="81"/>
      <c r="Q1294" s="78"/>
      <c r="R1294" s="79" t="s">
        <v>2947</v>
      </c>
    </row>
    <row r="1295" spans="1:18" x14ac:dyDescent="0.25">
      <c r="A1295" s="79">
        <v>2022</v>
      </c>
      <c r="B1295" s="79" t="s">
        <v>1815</v>
      </c>
      <c r="C1295" s="79">
        <v>370102</v>
      </c>
      <c r="D1295">
        <v>370103</v>
      </c>
      <c r="E1295" s="83">
        <v>383898</v>
      </c>
      <c r="F1295" s="83">
        <v>0</v>
      </c>
      <c r="G1295" s="83">
        <v>383898</v>
      </c>
      <c r="H1295" s="83">
        <v>0</v>
      </c>
      <c r="I1295" s="79">
        <f t="shared" si="47"/>
        <v>0</v>
      </c>
      <c r="J1295" s="82">
        <v>34.272730000000003</v>
      </c>
      <c r="K1295" s="64">
        <f t="shared" si="48"/>
        <v>0</v>
      </c>
      <c r="N1295" s="64"/>
      <c r="P1295" s="81"/>
      <c r="Q1295" s="78"/>
      <c r="R1295" s="79" t="s">
        <v>2947</v>
      </c>
    </row>
    <row r="1296" spans="1:18" x14ac:dyDescent="0.25">
      <c r="A1296" s="79">
        <v>2022</v>
      </c>
      <c r="B1296" s="79" t="s">
        <v>1467</v>
      </c>
      <c r="C1296" s="79">
        <v>380109</v>
      </c>
      <c r="D1296">
        <v>380110</v>
      </c>
      <c r="E1296" s="83">
        <v>0</v>
      </c>
      <c r="F1296" s="83">
        <v>0</v>
      </c>
      <c r="G1296" s="83">
        <v>0</v>
      </c>
      <c r="H1296" s="83">
        <v>0</v>
      </c>
      <c r="I1296" s="79">
        <f t="shared" si="47"/>
        <v>0</v>
      </c>
      <c r="J1296" s="82">
        <v>17.340039999999998</v>
      </c>
      <c r="K1296" s="64">
        <f t="shared" si="48"/>
        <v>0</v>
      </c>
      <c r="N1296" s="64"/>
      <c r="P1296" s="81"/>
      <c r="Q1296" s="78"/>
      <c r="R1296" s="79" t="s">
        <v>2947</v>
      </c>
    </row>
    <row r="1297" spans="1:18" x14ac:dyDescent="0.25">
      <c r="A1297" s="79">
        <v>2022</v>
      </c>
      <c r="B1297" s="79" t="s">
        <v>1467</v>
      </c>
      <c r="C1297" s="79">
        <v>380111</v>
      </c>
      <c r="D1297">
        <v>380112</v>
      </c>
      <c r="E1297" s="83">
        <v>1110862</v>
      </c>
      <c r="F1297" s="83">
        <v>449060</v>
      </c>
      <c r="G1297" s="83">
        <v>1110862</v>
      </c>
      <c r="H1297" s="83">
        <v>449060</v>
      </c>
      <c r="I1297" s="79">
        <f t="shared" si="47"/>
        <v>0</v>
      </c>
      <c r="J1297" s="82">
        <v>25.718409999999999</v>
      </c>
      <c r="K1297" s="64">
        <f t="shared" si="48"/>
        <v>0</v>
      </c>
      <c r="N1297" s="64"/>
      <c r="P1297" s="81"/>
      <c r="Q1297" s="78"/>
      <c r="R1297" s="79" t="s">
        <v>2947</v>
      </c>
    </row>
    <row r="1298" spans="1:18" x14ac:dyDescent="0.25">
      <c r="A1298" s="79">
        <v>2022</v>
      </c>
      <c r="B1298" s="79" t="s">
        <v>1735</v>
      </c>
      <c r="C1298" s="79">
        <v>380115</v>
      </c>
      <c r="D1298">
        <v>380116</v>
      </c>
      <c r="E1298" s="83">
        <v>0</v>
      </c>
      <c r="F1298" s="83">
        <v>0</v>
      </c>
      <c r="G1298" s="83">
        <v>0</v>
      </c>
      <c r="H1298" s="83">
        <v>0</v>
      </c>
      <c r="I1298" s="79">
        <f t="shared" si="47"/>
        <v>0</v>
      </c>
      <c r="J1298" s="82">
        <v>20.286110000000001</v>
      </c>
      <c r="K1298" s="64">
        <f t="shared" si="48"/>
        <v>0</v>
      </c>
      <c r="N1298" s="64"/>
      <c r="P1298" s="81"/>
      <c r="Q1298" s="78"/>
      <c r="R1298" s="79" t="s">
        <v>2947</v>
      </c>
    </row>
    <row r="1299" spans="1:18" x14ac:dyDescent="0.25">
      <c r="A1299" s="79">
        <v>2022</v>
      </c>
      <c r="B1299" s="79" t="s">
        <v>1735</v>
      </c>
      <c r="C1299" s="79">
        <v>380123</v>
      </c>
      <c r="D1299">
        <v>380124</v>
      </c>
      <c r="E1299" s="83">
        <v>47280</v>
      </c>
      <c r="F1299" s="83">
        <v>4268</v>
      </c>
      <c r="G1299" s="83">
        <v>47280</v>
      </c>
      <c r="H1299" s="83">
        <v>4268</v>
      </c>
      <c r="I1299" s="79">
        <f t="shared" si="47"/>
        <v>0</v>
      </c>
      <c r="J1299" s="82">
        <v>30.659610000000001</v>
      </c>
      <c r="K1299" s="64">
        <f t="shared" si="48"/>
        <v>0</v>
      </c>
      <c r="N1299" s="64"/>
      <c r="P1299" s="81"/>
      <c r="Q1299" s="78"/>
      <c r="R1299" s="79" t="s">
        <v>2947</v>
      </c>
    </row>
    <row r="1300" spans="1:18" x14ac:dyDescent="0.25">
      <c r="A1300" s="79">
        <v>2022</v>
      </c>
      <c r="B1300" s="79" t="s">
        <v>1735</v>
      </c>
      <c r="C1300" s="79">
        <v>380147</v>
      </c>
      <c r="D1300">
        <v>380148</v>
      </c>
      <c r="E1300" s="83">
        <v>0</v>
      </c>
      <c r="F1300" s="83">
        <v>0</v>
      </c>
      <c r="G1300" s="83">
        <v>0</v>
      </c>
      <c r="H1300" s="83">
        <v>0</v>
      </c>
      <c r="I1300" s="79">
        <f t="shared" si="47"/>
        <v>0</v>
      </c>
      <c r="J1300" s="82">
        <v>20.286110000000001</v>
      </c>
      <c r="K1300" s="64">
        <f t="shared" si="48"/>
        <v>0</v>
      </c>
      <c r="N1300" s="64"/>
      <c r="P1300" s="81"/>
      <c r="Q1300" s="78"/>
      <c r="R1300" s="79" t="s">
        <v>2947</v>
      </c>
    </row>
    <row r="1301" spans="1:18" x14ac:dyDescent="0.25">
      <c r="A1301" s="79">
        <v>2022</v>
      </c>
      <c r="B1301" s="79" t="s">
        <v>1735</v>
      </c>
      <c r="C1301" s="79">
        <v>380219</v>
      </c>
      <c r="D1301">
        <v>380220</v>
      </c>
      <c r="E1301" s="83">
        <v>652324</v>
      </c>
      <c r="F1301" s="83">
        <v>0</v>
      </c>
      <c r="G1301" s="83">
        <v>652324</v>
      </c>
      <c r="H1301" s="83">
        <v>0</v>
      </c>
      <c r="I1301" s="79">
        <f t="shared" si="47"/>
        <v>0</v>
      </c>
      <c r="J1301" s="82">
        <v>30.659610000000001</v>
      </c>
      <c r="K1301" s="64">
        <f t="shared" si="48"/>
        <v>0</v>
      </c>
      <c r="N1301" s="64"/>
      <c r="P1301" s="81"/>
      <c r="Q1301" s="78"/>
      <c r="R1301" s="79" t="s">
        <v>2947</v>
      </c>
    </row>
    <row r="1302" spans="1:18" x14ac:dyDescent="0.25">
      <c r="A1302" s="79">
        <v>2022</v>
      </c>
      <c r="B1302" s="79" t="s">
        <v>1735</v>
      </c>
      <c r="C1302" s="79">
        <v>380231</v>
      </c>
      <c r="D1302">
        <v>380232</v>
      </c>
      <c r="E1302" s="83">
        <v>124715</v>
      </c>
      <c r="F1302" s="83">
        <v>0</v>
      </c>
      <c r="G1302" s="83">
        <v>124715</v>
      </c>
      <c r="H1302" s="83">
        <v>0</v>
      </c>
      <c r="I1302" s="79">
        <f t="shared" si="47"/>
        <v>0</v>
      </c>
      <c r="J1302" s="82">
        <v>30.659610000000001</v>
      </c>
      <c r="K1302" s="64">
        <f t="shared" si="48"/>
        <v>0</v>
      </c>
      <c r="N1302" s="64"/>
      <c r="P1302" s="81"/>
      <c r="Q1302" s="78"/>
      <c r="R1302" s="79" t="s">
        <v>2947</v>
      </c>
    </row>
    <row r="1303" spans="1:18" x14ac:dyDescent="0.25">
      <c r="A1303" s="79">
        <v>2022</v>
      </c>
      <c r="B1303" s="79" t="s">
        <v>1735</v>
      </c>
      <c r="C1303" s="79">
        <v>380233</v>
      </c>
      <c r="D1303">
        <v>380234</v>
      </c>
      <c r="E1303" s="83">
        <v>0</v>
      </c>
      <c r="F1303" s="83">
        <v>326162</v>
      </c>
      <c r="G1303" s="83">
        <v>0</v>
      </c>
      <c r="H1303" s="83">
        <v>326162</v>
      </c>
      <c r="I1303" s="79">
        <f t="shared" si="47"/>
        <v>0</v>
      </c>
      <c r="J1303" s="82">
        <v>30.659610000000001</v>
      </c>
      <c r="K1303" s="64">
        <f t="shared" si="48"/>
        <v>0</v>
      </c>
      <c r="N1303" s="64"/>
      <c r="P1303" s="81"/>
      <c r="Q1303" s="78"/>
      <c r="R1303" s="79" t="s">
        <v>2947</v>
      </c>
    </row>
    <row r="1304" spans="1:18" x14ac:dyDescent="0.25">
      <c r="A1304" s="79">
        <v>2022</v>
      </c>
      <c r="B1304" s="79" t="s">
        <v>1735</v>
      </c>
      <c r="C1304" s="79">
        <v>380237</v>
      </c>
      <c r="D1304">
        <v>380238</v>
      </c>
      <c r="E1304" s="83">
        <v>260930</v>
      </c>
      <c r="F1304" s="83">
        <v>0</v>
      </c>
      <c r="G1304" s="83">
        <v>260930</v>
      </c>
      <c r="H1304" s="83">
        <v>0</v>
      </c>
      <c r="I1304" s="79">
        <f t="shared" si="47"/>
        <v>0</v>
      </c>
      <c r="J1304" s="82">
        <v>30.659610000000001</v>
      </c>
      <c r="K1304" s="64">
        <f t="shared" si="48"/>
        <v>0</v>
      </c>
      <c r="N1304" s="64"/>
      <c r="P1304" s="81"/>
      <c r="Q1304" s="78"/>
      <c r="R1304" s="79" t="s">
        <v>2947</v>
      </c>
    </row>
    <row r="1305" spans="1:18" x14ac:dyDescent="0.25">
      <c r="A1305" s="79">
        <v>2022</v>
      </c>
      <c r="B1305" s="79" t="s">
        <v>1735</v>
      </c>
      <c r="C1305" s="79">
        <v>380239</v>
      </c>
      <c r="D1305">
        <v>380240</v>
      </c>
      <c r="E1305" s="83">
        <v>255792</v>
      </c>
      <c r="F1305" s="83">
        <v>0</v>
      </c>
      <c r="G1305" s="83">
        <v>255792</v>
      </c>
      <c r="H1305" s="83">
        <v>0</v>
      </c>
      <c r="I1305" s="79">
        <f t="shared" si="47"/>
        <v>0</v>
      </c>
      <c r="J1305" s="82">
        <v>30.659610000000001</v>
      </c>
      <c r="K1305" s="64">
        <f t="shared" si="48"/>
        <v>0</v>
      </c>
      <c r="N1305" s="64"/>
      <c r="P1305" s="81"/>
      <c r="Q1305" s="78"/>
      <c r="R1305" s="79" t="s">
        <v>2947</v>
      </c>
    </row>
    <row r="1306" spans="1:18" x14ac:dyDescent="0.25">
      <c r="A1306" s="79">
        <v>2022</v>
      </c>
      <c r="B1306" s="79" t="s">
        <v>1735</v>
      </c>
      <c r="C1306" s="79">
        <v>380244</v>
      </c>
      <c r="D1306">
        <v>380245</v>
      </c>
      <c r="E1306" s="83">
        <v>3748776</v>
      </c>
      <c r="F1306" s="83">
        <v>0</v>
      </c>
      <c r="G1306" s="83">
        <v>3748776</v>
      </c>
      <c r="H1306" s="83">
        <v>0</v>
      </c>
      <c r="I1306" s="79">
        <f t="shared" si="47"/>
        <v>0</v>
      </c>
      <c r="J1306" s="82">
        <v>30.659610000000001</v>
      </c>
      <c r="K1306" s="64">
        <f t="shared" si="48"/>
        <v>0</v>
      </c>
      <c r="N1306" s="64"/>
      <c r="P1306" s="81"/>
      <c r="Q1306" s="78"/>
      <c r="R1306" s="79" t="s">
        <v>2947</v>
      </c>
    </row>
    <row r="1307" spans="1:18" x14ac:dyDescent="0.25">
      <c r="A1307" s="79">
        <v>2022</v>
      </c>
      <c r="B1307" s="79" t="s">
        <v>1735</v>
      </c>
      <c r="C1307" s="79">
        <v>380246</v>
      </c>
      <c r="D1307">
        <v>380247</v>
      </c>
      <c r="E1307" s="83">
        <v>185912</v>
      </c>
      <c r="F1307" s="83">
        <v>0</v>
      </c>
      <c r="G1307" s="83">
        <v>185912</v>
      </c>
      <c r="H1307" s="83">
        <v>0</v>
      </c>
      <c r="I1307" s="79">
        <f t="shared" si="47"/>
        <v>0</v>
      </c>
      <c r="J1307" s="82">
        <v>30.659610000000001</v>
      </c>
      <c r="K1307" s="64">
        <f t="shared" si="48"/>
        <v>0</v>
      </c>
      <c r="N1307" s="64"/>
      <c r="P1307" s="81"/>
      <c r="Q1307" s="78"/>
      <c r="R1307" s="79" t="s">
        <v>2947</v>
      </c>
    </row>
    <row r="1308" spans="1:18" x14ac:dyDescent="0.25">
      <c r="A1308" s="79">
        <v>2022</v>
      </c>
      <c r="B1308" s="79" t="s">
        <v>1735</v>
      </c>
      <c r="C1308" s="79">
        <v>380248</v>
      </c>
      <c r="D1308">
        <v>380249</v>
      </c>
      <c r="E1308" s="83">
        <v>163081</v>
      </c>
      <c r="F1308" s="83">
        <v>0</v>
      </c>
      <c r="G1308" s="83">
        <v>163081</v>
      </c>
      <c r="H1308" s="83">
        <v>0</v>
      </c>
      <c r="I1308" s="79">
        <f t="shared" si="47"/>
        <v>0</v>
      </c>
      <c r="J1308" s="82">
        <v>30.659610000000001</v>
      </c>
      <c r="K1308" s="64">
        <f t="shared" si="48"/>
        <v>0</v>
      </c>
      <c r="N1308" s="64"/>
      <c r="P1308" s="81"/>
      <c r="Q1308" s="78"/>
      <c r="R1308" s="79" t="s">
        <v>2947</v>
      </c>
    </row>
    <row r="1309" spans="1:18" x14ac:dyDescent="0.25">
      <c r="A1309" s="79">
        <v>2022</v>
      </c>
      <c r="B1309" s="79" t="s">
        <v>1629</v>
      </c>
      <c r="C1309" s="79">
        <v>380125</v>
      </c>
      <c r="D1309">
        <v>380126</v>
      </c>
      <c r="E1309" s="83">
        <v>0</v>
      </c>
      <c r="F1309" s="83">
        <v>0</v>
      </c>
      <c r="G1309" s="83">
        <v>0</v>
      </c>
      <c r="H1309" s="83">
        <v>0</v>
      </c>
      <c r="I1309" s="79">
        <f t="shared" si="47"/>
        <v>0</v>
      </c>
      <c r="J1309" s="82">
        <v>16.796410000000002</v>
      </c>
      <c r="K1309" s="64">
        <f t="shared" si="48"/>
        <v>0</v>
      </c>
      <c r="N1309" s="64"/>
      <c r="P1309" s="81"/>
      <c r="Q1309" s="78"/>
      <c r="R1309" s="79" t="s">
        <v>2947</v>
      </c>
    </row>
    <row r="1310" spans="1:18" x14ac:dyDescent="0.25">
      <c r="A1310" s="79">
        <v>2022</v>
      </c>
      <c r="B1310" s="79" t="s">
        <v>1629</v>
      </c>
      <c r="C1310" s="79">
        <v>380127</v>
      </c>
      <c r="D1310">
        <v>380128</v>
      </c>
      <c r="E1310" s="83">
        <v>0</v>
      </c>
      <c r="F1310" s="83">
        <v>0</v>
      </c>
      <c r="G1310" s="83">
        <v>0</v>
      </c>
      <c r="H1310" s="83">
        <v>0</v>
      </c>
      <c r="I1310" s="79">
        <f t="shared" si="47"/>
        <v>0</v>
      </c>
      <c r="J1310" s="82">
        <v>25.695080000000001</v>
      </c>
      <c r="K1310" s="64">
        <f t="shared" si="48"/>
        <v>0</v>
      </c>
      <c r="N1310" s="64"/>
      <c r="P1310" s="81"/>
      <c r="Q1310" s="78"/>
      <c r="R1310" s="79" t="s">
        <v>2947</v>
      </c>
    </row>
    <row r="1311" spans="1:18" x14ac:dyDescent="0.25">
      <c r="A1311" s="79">
        <v>2022</v>
      </c>
      <c r="B1311" s="79" t="s">
        <v>1629</v>
      </c>
      <c r="C1311" s="79">
        <v>380137</v>
      </c>
      <c r="D1311">
        <v>380138</v>
      </c>
      <c r="E1311" s="83">
        <v>0</v>
      </c>
      <c r="F1311" s="83">
        <v>0</v>
      </c>
      <c r="G1311" s="83">
        <v>0</v>
      </c>
      <c r="H1311" s="83">
        <v>0</v>
      </c>
      <c r="I1311" s="79">
        <f t="shared" si="47"/>
        <v>0</v>
      </c>
      <c r="J1311" s="82">
        <v>25.695080000000001</v>
      </c>
      <c r="K1311" s="64">
        <f t="shared" si="48"/>
        <v>0</v>
      </c>
      <c r="N1311" s="64"/>
      <c r="P1311" s="81"/>
      <c r="Q1311" s="78"/>
      <c r="R1311" s="79" t="s">
        <v>2947</v>
      </c>
    </row>
    <row r="1312" spans="1:18" x14ac:dyDescent="0.25">
      <c r="A1312" s="79">
        <v>2022</v>
      </c>
      <c r="B1312" s="79" t="s">
        <v>1629</v>
      </c>
      <c r="C1312" s="79">
        <v>380139</v>
      </c>
      <c r="D1312">
        <v>380140</v>
      </c>
      <c r="E1312" s="83">
        <v>0</v>
      </c>
      <c r="F1312" s="83">
        <v>0</v>
      </c>
      <c r="G1312" s="83">
        <v>0</v>
      </c>
      <c r="H1312" s="83">
        <v>0</v>
      </c>
      <c r="I1312" s="79">
        <f t="shared" si="47"/>
        <v>0</v>
      </c>
      <c r="J1312" s="82">
        <v>16.796410000000002</v>
      </c>
      <c r="K1312" s="64">
        <f t="shared" si="48"/>
        <v>0</v>
      </c>
      <c r="N1312" s="64"/>
      <c r="P1312" s="81"/>
      <c r="Q1312" s="78"/>
      <c r="R1312" s="79" t="s">
        <v>2947</v>
      </c>
    </row>
    <row r="1313" spans="1:18" x14ac:dyDescent="0.25">
      <c r="A1313" s="79">
        <v>2022</v>
      </c>
      <c r="B1313" s="79" t="s">
        <v>1251</v>
      </c>
      <c r="C1313" s="79">
        <v>380141</v>
      </c>
      <c r="D1313">
        <v>380142</v>
      </c>
      <c r="E1313" s="83">
        <v>0</v>
      </c>
      <c r="F1313" s="83">
        <v>0</v>
      </c>
      <c r="G1313" s="83">
        <v>0</v>
      </c>
      <c r="H1313" s="83">
        <v>0</v>
      </c>
      <c r="I1313" s="79">
        <f t="shared" si="47"/>
        <v>0</v>
      </c>
      <c r="J1313" s="82">
        <v>16.297249999999998</v>
      </c>
      <c r="K1313" s="64">
        <f t="shared" si="48"/>
        <v>0</v>
      </c>
      <c r="N1313" s="64"/>
      <c r="P1313" s="81"/>
      <c r="Q1313" s="78"/>
      <c r="R1313" s="79" t="s">
        <v>2947</v>
      </c>
    </row>
    <row r="1314" spans="1:18" x14ac:dyDescent="0.25">
      <c r="A1314" s="79">
        <v>2022</v>
      </c>
      <c r="B1314" s="79" t="s">
        <v>1251</v>
      </c>
      <c r="C1314" s="79">
        <v>380143</v>
      </c>
      <c r="D1314">
        <v>380144</v>
      </c>
      <c r="E1314" s="83">
        <v>0</v>
      </c>
      <c r="F1314" s="83">
        <v>0</v>
      </c>
      <c r="G1314" s="83">
        <v>0</v>
      </c>
      <c r="H1314" s="83">
        <v>0</v>
      </c>
      <c r="I1314" s="79">
        <f t="shared" si="47"/>
        <v>0</v>
      </c>
      <c r="J1314" s="82">
        <v>24.101099999999999</v>
      </c>
      <c r="K1314" s="64">
        <f t="shared" si="48"/>
        <v>0</v>
      </c>
      <c r="N1314" s="64"/>
      <c r="P1314" s="81"/>
      <c r="Q1314" s="78"/>
      <c r="R1314" s="79" t="s">
        <v>2947</v>
      </c>
    </row>
    <row r="1315" spans="1:18" x14ac:dyDescent="0.25">
      <c r="A1315" s="79">
        <v>2022</v>
      </c>
      <c r="B1315" s="79" t="s">
        <v>1251</v>
      </c>
      <c r="C1315" s="79">
        <v>380225</v>
      </c>
      <c r="D1315">
        <v>380226</v>
      </c>
      <c r="E1315" s="83">
        <v>0</v>
      </c>
      <c r="F1315" s="83">
        <v>0</v>
      </c>
      <c r="G1315" s="83">
        <v>0</v>
      </c>
      <c r="H1315" s="83">
        <v>0</v>
      </c>
      <c r="I1315" s="79">
        <f t="shared" si="47"/>
        <v>0</v>
      </c>
      <c r="J1315" s="82">
        <v>24.101099999999999</v>
      </c>
      <c r="K1315" s="64">
        <f t="shared" si="48"/>
        <v>0</v>
      </c>
      <c r="N1315" s="64"/>
      <c r="P1315" s="81"/>
      <c r="Q1315" s="78"/>
      <c r="R1315" s="79" t="s">
        <v>2947</v>
      </c>
    </row>
    <row r="1316" spans="1:18" x14ac:dyDescent="0.25">
      <c r="A1316" s="79">
        <v>2022</v>
      </c>
      <c r="B1316" s="79" t="s">
        <v>1075</v>
      </c>
      <c r="C1316" s="79">
        <v>390154</v>
      </c>
      <c r="D1316">
        <v>390155</v>
      </c>
      <c r="E1316" s="83">
        <v>0</v>
      </c>
      <c r="F1316" s="83">
        <v>0</v>
      </c>
      <c r="G1316" s="83">
        <v>0</v>
      </c>
      <c r="H1316" s="83">
        <v>0</v>
      </c>
      <c r="I1316" s="79">
        <f t="shared" si="47"/>
        <v>0</v>
      </c>
      <c r="J1316" s="82">
        <v>31.581779999999998</v>
      </c>
      <c r="K1316" s="64">
        <f t="shared" si="48"/>
        <v>0</v>
      </c>
      <c r="N1316" s="64"/>
      <c r="P1316" s="81"/>
      <c r="Q1316" s="78"/>
      <c r="R1316" s="79" t="s">
        <v>2947</v>
      </c>
    </row>
    <row r="1317" spans="1:18" x14ac:dyDescent="0.25">
      <c r="A1317" s="79">
        <v>2022</v>
      </c>
      <c r="B1317" s="79" t="s">
        <v>1019</v>
      </c>
      <c r="C1317" s="79">
        <v>10118</v>
      </c>
      <c r="D1317">
        <v>10119</v>
      </c>
      <c r="E1317" s="83">
        <v>303</v>
      </c>
      <c r="F1317" s="83">
        <v>0</v>
      </c>
      <c r="G1317" s="83">
        <v>303</v>
      </c>
      <c r="H1317" s="83">
        <v>0</v>
      </c>
      <c r="I1317" s="79">
        <f t="shared" si="47"/>
        <v>0</v>
      </c>
      <c r="J1317" s="82">
        <v>37.22889</v>
      </c>
      <c r="K1317" s="64">
        <f t="shared" si="48"/>
        <v>0</v>
      </c>
      <c r="N1317" s="64"/>
      <c r="P1317" s="81"/>
      <c r="Q1317" s="78"/>
      <c r="R1317" s="79" t="s">
        <v>2947</v>
      </c>
    </row>
    <row r="1318" spans="1:18" x14ac:dyDescent="0.25">
      <c r="A1318" s="79">
        <v>2022</v>
      </c>
      <c r="B1318" s="79" t="s">
        <v>1019</v>
      </c>
      <c r="C1318" s="79">
        <v>390172</v>
      </c>
      <c r="D1318">
        <v>390173</v>
      </c>
      <c r="E1318" s="83">
        <v>42958</v>
      </c>
      <c r="F1318" s="83">
        <v>0</v>
      </c>
      <c r="G1318" s="83">
        <v>42958</v>
      </c>
      <c r="H1318" s="83">
        <v>0</v>
      </c>
      <c r="I1318" s="79">
        <f t="shared" si="47"/>
        <v>0</v>
      </c>
      <c r="J1318" s="82">
        <v>37.53152</v>
      </c>
      <c r="K1318" s="64">
        <f t="shared" si="48"/>
        <v>0</v>
      </c>
      <c r="N1318" s="64"/>
      <c r="P1318" s="81"/>
      <c r="Q1318" s="78"/>
      <c r="R1318" s="79" t="s">
        <v>2947</v>
      </c>
    </row>
    <row r="1319" spans="1:18" x14ac:dyDescent="0.25">
      <c r="A1319" s="79">
        <v>2022</v>
      </c>
      <c r="B1319" s="79" t="s">
        <v>1019</v>
      </c>
      <c r="C1319" s="79">
        <v>390178</v>
      </c>
      <c r="D1319">
        <v>390179</v>
      </c>
      <c r="E1319" s="83">
        <v>0</v>
      </c>
      <c r="F1319" s="83">
        <v>0</v>
      </c>
      <c r="G1319" s="83">
        <v>0</v>
      </c>
      <c r="H1319" s="83">
        <v>0</v>
      </c>
      <c r="I1319" s="79">
        <f t="shared" si="47"/>
        <v>0</v>
      </c>
      <c r="J1319" s="82">
        <v>21.2103</v>
      </c>
      <c r="K1319" s="64">
        <f t="shared" si="48"/>
        <v>0</v>
      </c>
      <c r="N1319" s="64"/>
      <c r="P1319" s="81"/>
      <c r="Q1319" s="78"/>
      <c r="R1319" s="79" t="s">
        <v>2947</v>
      </c>
    </row>
    <row r="1320" spans="1:18" x14ac:dyDescent="0.25">
      <c r="A1320" s="79">
        <v>2022</v>
      </c>
      <c r="B1320" s="79" t="s">
        <v>1619</v>
      </c>
      <c r="C1320" s="79">
        <v>390100</v>
      </c>
      <c r="D1320">
        <v>390101</v>
      </c>
      <c r="E1320" s="83">
        <v>0</v>
      </c>
      <c r="F1320" s="83">
        <v>0</v>
      </c>
      <c r="G1320" s="83">
        <v>0</v>
      </c>
      <c r="H1320" s="83">
        <v>0</v>
      </c>
      <c r="I1320" s="79">
        <f t="shared" si="47"/>
        <v>0</v>
      </c>
      <c r="J1320" s="82">
        <v>31.884679999999999</v>
      </c>
      <c r="K1320" s="64">
        <f t="shared" si="48"/>
        <v>0</v>
      </c>
      <c r="N1320" s="64"/>
      <c r="P1320" s="81"/>
      <c r="Q1320" s="78"/>
      <c r="R1320" s="79" t="s">
        <v>2947</v>
      </c>
    </row>
    <row r="1321" spans="1:18" x14ac:dyDescent="0.25">
      <c r="A1321" s="79">
        <v>2022</v>
      </c>
      <c r="B1321" s="79" t="s">
        <v>1619</v>
      </c>
      <c r="C1321" s="79">
        <v>390111</v>
      </c>
      <c r="D1321">
        <v>390112</v>
      </c>
      <c r="E1321" s="83">
        <v>0</v>
      </c>
      <c r="F1321" s="83">
        <v>0</v>
      </c>
      <c r="G1321" s="83">
        <v>0</v>
      </c>
      <c r="H1321" s="83">
        <v>0</v>
      </c>
      <c r="I1321" s="79">
        <f t="shared" si="47"/>
        <v>0</v>
      </c>
      <c r="J1321" s="82">
        <v>31.884679999999999</v>
      </c>
      <c r="K1321" s="64">
        <f t="shared" si="48"/>
        <v>0</v>
      </c>
      <c r="N1321" s="64"/>
      <c r="P1321" s="81"/>
      <c r="Q1321" s="78"/>
      <c r="R1321" s="79" t="s">
        <v>2947</v>
      </c>
    </row>
    <row r="1322" spans="1:18" x14ac:dyDescent="0.25">
      <c r="A1322" s="79">
        <v>2022</v>
      </c>
      <c r="B1322" s="79" t="s">
        <v>1619</v>
      </c>
      <c r="C1322" s="79">
        <v>390140</v>
      </c>
      <c r="D1322">
        <v>390141</v>
      </c>
      <c r="E1322" s="83">
        <v>0</v>
      </c>
      <c r="F1322" s="83">
        <v>0</v>
      </c>
      <c r="G1322" s="83">
        <v>0</v>
      </c>
      <c r="H1322" s="83">
        <v>0</v>
      </c>
      <c r="I1322" s="79">
        <f t="shared" si="47"/>
        <v>0</v>
      </c>
      <c r="J1322" s="82">
        <v>21.861460000000001</v>
      </c>
      <c r="K1322" s="64">
        <f t="shared" si="48"/>
        <v>0</v>
      </c>
      <c r="N1322" s="64"/>
      <c r="P1322" s="81"/>
      <c r="Q1322" s="78"/>
      <c r="R1322" s="79" t="s">
        <v>2947</v>
      </c>
    </row>
    <row r="1323" spans="1:18" x14ac:dyDescent="0.25">
      <c r="A1323" s="79">
        <v>2022</v>
      </c>
      <c r="B1323" s="79" t="s">
        <v>1619</v>
      </c>
      <c r="C1323" s="79">
        <v>390142</v>
      </c>
      <c r="D1323">
        <v>390143</v>
      </c>
      <c r="E1323" s="83">
        <v>0</v>
      </c>
      <c r="F1323" s="83">
        <v>0</v>
      </c>
      <c r="G1323" s="83">
        <v>0</v>
      </c>
      <c r="H1323" s="83">
        <v>0</v>
      </c>
      <c r="I1323" s="79">
        <f t="shared" si="47"/>
        <v>0</v>
      </c>
      <c r="J1323" s="82">
        <v>31.884679999999999</v>
      </c>
      <c r="K1323" s="64">
        <f t="shared" si="48"/>
        <v>0</v>
      </c>
      <c r="N1323" s="64"/>
      <c r="P1323" s="81"/>
      <c r="Q1323" s="78"/>
      <c r="R1323" s="79" t="s">
        <v>2947</v>
      </c>
    </row>
    <row r="1324" spans="1:18" x14ac:dyDescent="0.25">
      <c r="A1324" s="79">
        <v>2022</v>
      </c>
      <c r="B1324" s="79" t="s">
        <v>1619</v>
      </c>
      <c r="C1324" s="79">
        <v>390146</v>
      </c>
      <c r="D1324">
        <v>390147</v>
      </c>
      <c r="E1324" s="83">
        <v>0</v>
      </c>
      <c r="F1324" s="83">
        <v>0</v>
      </c>
      <c r="G1324" s="83">
        <v>0</v>
      </c>
      <c r="H1324" s="83">
        <v>0</v>
      </c>
      <c r="I1324" s="79">
        <f t="shared" si="47"/>
        <v>0</v>
      </c>
      <c r="J1324" s="82">
        <v>21.861460000000001</v>
      </c>
      <c r="K1324" s="64">
        <f t="shared" si="48"/>
        <v>0</v>
      </c>
      <c r="N1324" s="64"/>
      <c r="P1324" s="81"/>
      <c r="Q1324" s="78"/>
      <c r="R1324" s="79" t="s">
        <v>2947</v>
      </c>
    </row>
    <row r="1325" spans="1:18" x14ac:dyDescent="0.25">
      <c r="A1325" s="79">
        <v>2022</v>
      </c>
      <c r="B1325" s="79" t="s">
        <v>1619</v>
      </c>
      <c r="C1325" s="79">
        <v>390170</v>
      </c>
      <c r="D1325">
        <v>390171</v>
      </c>
      <c r="E1325" s="83">
        <v>39963</v>
      </c>
      <c r="F1325" s="83">
        <v>0</v>
      </c>
      <c r="G1325" s="83">
        <v>39963</v>
      </c>
      <c r="H1325" s="83">
        <v>0</v>
      </c>
      <c r="I1325" s="79">
        <f t="shared" si="47"/>
        <v>0</v>
      </c>
      <c r="J1325" s="82">
        <v>31.884679999999999</v>
      </c>
      <c r="K1325" s="64">
        <f t="shared" si="48"/>
        <v>0</v>
      </c>
      <c r="N1325" s="64"/>
      <c r="P1325" s="81"/>
      <c r="Q1325" s="78"/>
      <c r="R1325" s="79" t="s">
        <v>2947</v>
      </c>
    </row>
    <row r="1326" spans="1:18" x14ac:dyDescent="0.25">
      <c r="A1326" s="79">
        <v>2022</v>
      </c>
      <c r="B1326" s="79" t="s">
        <v>871</v>
      </c>
      <c r="C1326" s="79">
        <v>390134</v>
      </c>
      <c r="D1326">
        <v>390135</v>
      </c>
      <c r="E1326" s="83">
        <v>0</v>
      </c>
      <c r="F1326" s="83">
        <v>0</v>
      </c>
      <c r="G1326" s="83">
        <v>0</v>
      </c>
      <c r="H1326" s="83">
        <v>0</v>
      </c>
      <c r="I1326" s="79">
        <f t="shared" si="47"/>
        <v>0</v>
      </c>
      <c r="J1326" s="82">
        <v>32.37791</v>
      </c>
      <c r="K1326" s="64">
        <f t="shared" si="48"/>
        <v>0</v>
      </c>
      <c r="N1326" s="64"/>
      <c r="P1326" s="81"/>
      <c r="Q1326" s="78"/>
      <c r="R1326" s="79" t="s">
        <v>2947</v>
      </c>
    </row>
    <row r="1327" spans="1:18" x14ac:dyDescent="0.25">
      <c r="A1327" s="79">
        <v>2022</v>
      </c>
      <c r="B1327" s="79" t="s">
        <v>871</v>
      </c>
      <c r="C1327" s="79">
        <v>390136</v>
      </c>
      <c r="D1327">
        <v>390137</v>
      </c>
      <c r="E1327" s="83">
        <v>0</v>
      </c>
      <c r="F1327" s="83">
        <v>0</v>
      </c>
      <c r="G1327" s="83">
        <v>0</v>
      </c>
      <c r="H1327" s="83">
        <v>0</v>
      </c>
      <c r="I1327" s="79">
        <f t="shared" si="47"/>
        <v>0</v>
      </c>
      <c r="J1327" s="82">
        <v>18.727519999999998</v>
      </c>
      <c r="K1327" s="64">
        <f t="shared" si="48"/>
        <v>0</v>
      </c>
      <c r="N1327" s="64"/>
      <c r="P1327" s="81"/>
      <c r="Q1327" s="78"/>
      <c r="R1327" s="79" t="s">
        <v>2947</v>
      </c>
    </row>
    <row r="1328" spans="1:18" x14ac:dyDescent="0.25">
      <c r="A1328" s="79">
        <v>2022</v>
      </c>
      <c r="B1328" s="79" t="s">
        <v>1505</v>
      </c>
      <c r="C1328" s="79">
        <v>390085</v>
      </c>
      <c r="D1328">
        <v>390086</v>
      </c>
      <c r="E1328" s="83">
        <v>0</v>
      </c>
      <c r="F1328" s="83">
        <v>0</v>
      </c>
      <c r="G1328" s="83">
        <v>0</v>
      </c>
      <c r="H1328" s="83">
        <v>0</v>
      </c>
      <c r="I1328" s="79">
        <f t="shared" si="47"/>
        <v>0</v>
      </c>
      <c r="J1328" s="82">
        <v>22.098310000000001</v>
      </c>
      <c r="K1328" s="64">
        <f t="shared" si="48"/>
        <v>0</v>
      </c>
      <c r="N1328" s="64"/>
      <c r="P1328" s="81"/>
      <c r="Q1328" s="78"/>
      <c r="R1328" s="79" t="s">
        <v>2947</v>
      </c>
    </row>
    <row r="1329" spans="1:18" x14ac:dyDescent="0.25">
      <c r="A1329" s="79">
        <v>2022</v>
      </c>
      <c r="B1329" s="79" t="s">
        <v>1505</v>
      </c>
      <c r="C1329" s="79">
        <v>390095</v>
      </c>
      <c r="D1329">
        <v>390096</v>
      </c>
      <c r="E1329" s="83">
        <v>0</v>
      </c>
      <c r="F1329" s="83">
        <v>0</v>
      </c>
      <c r="G1329" s="83">
        <v>0</v>
      </c>
      <c r="H1329" s="83">
        <v>0</v>
      </c>
      <c r="I1329" s="79">
        <f t="shared" si="47"/>
        <v>0</v>
      </c>
      <c r="J1329" s="82">
        <v>32.212470000000003</v>
      </c>
      <c r="K1329" s="64">
        <f t="shared" si="48"/>
        <v>0</v>
      </c>
      <c r="N1329" s="64"/>
      <c r="P1329" s="81"/>
      <c r="Q1329" s="78"/>
      <c r="R1329" s="79" t="s">
        <v>2947</v>
      </c>
    </row>
    <row r="1330" spans="1:18" x14ac:dyDescent="0.25">
      <c r="A1330" s="79">
        <v>2022</v>
      </c>
      <c r="B1330" s="79" t="s">
        <v>1505</v>
      </c>
      <c r="C1330" s="79">
        <v>390097</v>
      </c>
      <c r="D1330">
        <v>390098</v>
      </c>
      <c r="E1330" s="83">
        <v>0</v>
      </c>
      <c r="F1330" s="83">
        <v>0</v>
      </c>
      <c r="G1330" s="83">
        <v>0</v>
      </c>
      <c r="H1330" s="83">
        <v>0</v>
      </c>
      <c r="I1330" s="79">
        <f t="shared" si="47"/>
        <v>0</v>
      </c>
      <c r="J1330" s="82">
        <v>32.212470000000003</v>
      </c>
      <c r="K1330" s="64">
        <f t="shared" si="48"/>
        <v>0</v>
      </c>
      <c r="N1330" s="64"/>
      <c r="P1330" s="81"/>
      <c r="Q1330" s="78"/>
      <c r="R1330" s="79" t="s">
        <v>2947</v>
      </c>
    </row>
    <row r="1331" spans="1:18" x14ac:dyDescent="0.25">
      <c r="A1331" s="79">
        <v>2022</v>
      </c>
      <c r="B1331" s="79" t="s">
        <v>1505</v>
      </c>
      <c r="C1331" s="79">
        <v>390132</v>
      </c>
      <c r="D1331">
        <v>390133</v>
      </c>
      <c r="E1331" s="83">
        <v>0</v>
      </c>
      <c r="F1331" s="83">
        <v>0</v>
      </c>
      <c r="G1331" s="83">
        <v>0</v>
      </c>
      <c r="H1331" s="83">
        <v>0</v>
      </c>
      <c r="I1331" s="79">
        <f t="shared" si="47"/>
        <v>0</v>
      </c>
      <c r="J1331" s="82">
        <v>32.212470000000003</v>
      </c>
      <c r="K1331" s="64">
        <f t="shared" si="48"/>
        <v>0</v>
      </c>
      <c r="N1331" s="64"/>
      <c r="P1331" s="81"/>
      <c r="Q1331" s="78"/>
      <c r="R1331" s="79" t="s">
        <v>2947</v>
      </c>
    </row>
    <row r="1332" spans="1:18" x14ac:dyDescent="0.25">
      <c r="A1332" s="79">
        <v>2022</v>
      </c>
      <c r="B1332" s="79" t="s">
        <v>1505</v>
      </c>
      <c r="C1332" s="79">
        <v>390138</v>
      </c>
      <c r="D1332">
        <v>390139</v>
      </c>
      <c r="E1332" s="83">
        <v>0</v>
      </c>
      <c r="F1332" s="83">
        <v>0</v>
      </c>
      <c r="G1332" s="83">
        <v>0</v>
      </c>
      <c r="H1332" s="83">
        <v>0</v>
      </c>
      <c r="I1332" s="79">
        <f t="shared" si="47"/>
        <v>0</v>
      </c>
      <c r="J1332" s="82">
        <v>32.212470000000003</v>
      </c>
      <c r="K1332" s="64">
        <f t="shared" si="48"/>
        <v>0</v>
      </c>
      <c r="N1332" s="64"/>
      <c r="P1332" s="81"/>
      <c r="Q1332" s="78"/>
      <c r="R1332" s="79" t="s">
        <v>2947</v>
      </c>
    </row>
    <row r="1333" spans="1:18" x14ac:dyDescent="0.25">
      <c r="A1333" s="79">
        <v>2022</v>
      </c>
      <c r="B1333" s="79" t="s">
        <v>1505</v>
      </c>
      <c r="C1333" s="79">
        <v>390148</v>
      </c>
      <c r="D1333">
        <v>390149</v>
      </c>
      <c r="E1333" s="83">
        <v>0</v>
      </c>
      <c r="F1333" s="83">
        <v>0</v>
      </c>
      <c r="G1333" s="83">
        <v>0</v>
      </c>
      <c r="H1333" s="83">
        <v>0</v>
      </c>
      <c r="I1333" s="79">
        <f t="shared" si="47"/>
        <v>0</v>
      </c>
      <c r="J1333" s="82">
        <v>32.212470000000003</v>
      </c>
      <c r="K1333" s="64">
        <f t="shared" si="48"/>
        <v>0</v>
      </c>
      <c r="N1333" s="64"/>
      <c r="P1333" s="81"/>
      <c r="Q1333" s="78"/>
      <c r="R1333" s="79" t="s">
        <v>2947</v>
      </c>
    </row>
    <row r="1334" spans="1:18" x14ac:dyDescent="0.25">
      <c r="A1334" s="79">
        <v>2022</v>
      </c>
      <c r="B1334" s="79" t="s">
        <v>1505</v>
      </c>
      <c r="C1334" s="79">
        <v>390150</v>
      </c>
      <c r="D1334">
        <v>390151</v>
      </c>
      <c r="E1334" s="83">
        <v>0</v>
      </c>
      <c r="F1334" s="83">
        <v>0</v>
      </c>
      <c r="G1334" s="83">
        <v>0</v>
      </c>
      <c r="H1334" s="83">
        <v>0</v>
      </c>
      <c r="I1334" s="79">
        <f t="shared" si="47"/>
        <v>0</v>
      </c>
      <c r="J1334" s="82">
        <v>32.212470000000003</v>
      </c>
      <c r="K1334" s="64">
        <f t="shared" si="48"/>
        <v>0</v>
      </c>
      <c r="N1334" s="64"/>
      <c r="P1334" s="81"/>
      <c r="Q1334" s="78"/>
      <c r="R1334" s="79" t="s">
        <v>2947</v>
      </c>
    </row>
    <row r="1335" spans="1:18" x14ac:dyDescent="0.25">
      <c r="A1335" s="79">
        <v>2022</v>
      </c>
      <c r="B1335" s="79" t="s">
        <v>1505</v>
      </c>
      <c r="C1335" s="79">
        <v>390152</v>
      </c>
      <c r="D1335">
        <v>390153</v>
      </c>
      <c r="E1335" s="83">
        <v>5188810</v>
      </c>
      <c r="F1335" s="83">
        <v>0</v>
      </c>
      <c r="G1335" s="83">
        <v>5188810</v>
      </c>
      <c r="H1335" s="83">
        <v>0</v>
      </c>
      <c r="I1335" s="79">
        <f t="shared" si="47"/>
        <v>0</v>
      </c>
      <c r="J1335" s="82">
        <v>32.212470000000003</v>
      </c>
      <c r="K1335" s="64">
        <f t="shared" si="48"/>
        <v>0</v>
      </c>
      <c r="N1335" s="64"/>
      <c r="P1335" s="81"/>
      <c r="Q1335" s="78"/>
      <c r="R1335" s="79" t="s">
        <v>2947</v>
      </c>
    </row>
    <row r="1336" spans="1:18" x14ac:dyDescent="0.25">
      <c r="A1336" s="79">
        <v>2022</v>
      </c>
      <c r="B1336" s="79" t="s">
        <v>1505</v>
      </c>
      <c r="C1336" s="79">
        <v>390180</v>
      </c>
      <c r="D1336">
        <v>390181</v>
      </c>
      <c r="E1336" s="83">
        <v>2224695</v>
      </c>
      <c r="F1336" s="83">
        <v>0</v>
      </c>
      <c r="G1336" s="83">
        <v>2224695</v>
      </c>
      <c r="H1336" s="83">
        <v>0</v>
      </c>
      <c r="I1336" s="79">
        <f t="shared" si="47"/>
        <v>0</v>
      </c>
      <c r="J1336" s="82">
        <v>32.212470000000003</v>
      </c>
      <c r="K1336" s="64">
        <f t="shared" si="48"/>
        <v>0</v>
      </c>
      <c r="N1336" s="64"/>
      <c r="P1336" s="81"/>
      <c r="Q1336" s="78"/>
      <c r="R1336" s="79" t="s">
        <v>2947</v>
      </c>
    </row>
    <row r="1337" spans="1:18" x14ac:dyDescent="0.25">
      <c r="A1337" s="79">
        <v>2022</v>
      </c>
      <c r="B1337" s="79" t="s">
        <v>1505</v>
      </c>
      <c r="C1337" s="79">
        <v>390182</v>
      </c>
      <c r="D1337">
        <v>390183</v>
      </c>
      <c r="E1337" s="83">
        <v>0</v>
      </c>
      <c r="F1337" s="83">
        <v>0</v>
      </c>
      <c r="G1337" s="83">
        <v>0</v>
      </c>
      <c r="H1337" s="83">
        <v>0</v>
      </c>
      <c r="I1337" s="79">
        <f t="shared" si="47"/>
        <v>0</v>
      </c>
      <c r="J1337" s="82">
        <v>32.212470000000003</v>
      </c>
      <c r="K1337" s="64">
        <f t="shared" si="48"/>
        <v>0</v>
      </c>
      <c r="N1337" s="64"/>
      <c r="P1337" s="81"/>
      <c r="Q1337" s="78"/>
      <c r="R1337" s="79" t="s">
        <v>2947</v>
      </c>
    </row>
    <row r="1338" spans="1:18" x14ac:dyDescent="0.25">
      <c r="A1338" s="79">
        <v>2022</v>
      </c>
      <c r="B1338" s="79" t="s">
        <v>1623</v>
      </c>
      <c r="C1338" s="79">
        <v>10055</v>
      </c>
      <c r="D1338">
        <v>10048</v>
      </c>
      <c r="E1338" s="83">
        <v>21990208</v>
      </c>
      <c r="F1338" s="83">
        <v>0</v>
      </c>
      <c r="G1338" s="83">
        <v>21990208</v>
      </c>
      <c r="H1338" s="83">
        <v>0</v>
      </c>
      <c r="I1338" s="79">
        <f t="shared" si="47"/>
        <v>0</v>
      </c>
      <c r="J1338" s="82">
        <v>28.821919999999999</v>
      </c>
      <c r="K1338" s="64">
        <f t="shared" si="48"/>
        <v>0</v>
      </c>
      <c r="N1338" s="64"/>
      <c r="P1338" s="81"/>
      <c r="Q1338" s="78"/>
      <c r="R1338" s="79" t="s">
        <v>2947</v>
      </c>
    </row>
    <row r="1339" spans="1:18" x14ac:dyDescent="0.25">
      <c r="A1339" s="79">
        <v>2022</v>
      </c>
      <c r="B1339" s="79" t="s">
        <v>1623</v>
      </c>
      <c r="C1339" s="79">
        <v>10057</v>
      </c>
      <c r="D1339">
        <v>10050</v>
      </c>
      <c r="E1339" s="83">
        <v>0</v>
      </c>
      <c r="F1339" s="83">
        <v>0</v>
      </c>
      <c r="G1339" s="83">
        <v>0</v>
      </c>
      <c r="H1339" s="83">
        <v>0</v>
      </c>
      <c r="I1339" s="79">
        <f t="shared" si="47"/>
        <v>0</v>
      </c>
      <c r="J1339" s="82">
        <v>21.197520000000001</v>
      </c>
      <c r="K1339" s="64">
        <f t="shared" si="48"/>
        <v>0</v>
      </c>
      <c r="N1339" s="64"/>
      <c r="P1339" s="81"/>
      <c r="Q1339" s="78"/>
      <c r="R1339" s="79" t="s">
        <v>2947</v>
      </c>
    </row>
    <row r="1340" spans="1:18" x14ac:dyDescent="0.25">
      <c r="A1340" s="79">
        <v>2022</v>
      </c>
      <c r="B1340" s="79" t="s">
        <v>1623</v>
      </c>
      <c r="C1340" s="79">
        <v>10064</v>
      </c>
      <c r="D1340">
        <v>10065</v>
      </c>
      <c r="E1340" s="83">
        <v>1016649</v>
      </c>
      <c r="F1340" s="83">
        <v>0</v>
      </c>
      <c r="G1340" s="83">
        <v>1016649</v>
      </c>
      <c r="H1340" s="83">
        <v>0</v>
      </c>
      <c r="I1340" s="79">
        <f t="shared" si="47"/>
        <v>0</v>
      </c>
      <c r="J1340" s="82">
        <v>28.821919999999999</v>
      </c>
      <c r="K1340" s="64">
        <f t="shared" si="48"/>
        <v>0</v>
      </c>
      <c r="N1340" s="64"/>
      <c r="P1340" s="81"/>
      <c r="Q1340" s="78"/>
      <c r="R1340" s="79" t="s">
        <v>2947</v>
      </c>
    </row>
    <row r="1341" spans="1:18" x14ac:dyDescent="0.25">
      <c r="A1341" s="79">
        <v>2022</v>
      </c>
      <c r="B1341" s="79" t="s">
        <v>1623</v>
      </c>
      <c r="C1341" s="79">
        <v>10073</v>
      </c>
      <c r="D1341">
        <v>10074</v>
      </c>
      <c r="E1341" s="83">
        <v>331480</v>
      </c>
      <c r="F1341" s="83">
        <v>1327015</v>
      </c>
      <c r="G1341" s="83">
        <v>331480</v>
      </c>
      <c r="H1341" s="83">
        <v>1327015</v>
      </c>
      <c r="I1341" s="79">
        <f t="shared" si="47"/>
        <v>0</v>
      </c>
      <c r="J1341" s="82">
        <v>28.821919999999999</v>
      </c>
      <c r="K1341" s="64">
        <f t="shared" si="48"/>
        <v>0</v>
      </c>
      <c r="N1341" s="64"/>
      <c r="P1341" s="81"/>
      <c r="Q1341" s="78"/>
      <c r="R1341" s="79" t="s">
        <v>2947</v>
      </c>
    </row>
    <row r="1342" spans="1:18" x14ac:dyDescent="0.25">
      <c r="A1342" s="79">
        <v>2022</v>
      </c>
      <c r="B1342" s="79" t="s">
        <v>1623</v>
      </c>
      <c r="C1342" s="79">
        <v>10078</v>
      </c>
      <c r="D1342">
        <v>10079</v>
      </c>
      <c r="E1342" s="83">
        <v>0</v>
      </c>
      <c r="F1342" s="83">
        <v>0</v>
      </c>
      <c r="G1342" s="83">
        <v>0</v>
      </c>
      <c r="H1342" s="83">
        <v>0</v>
      </c>
      <c r="I1342" s="79">
        <f t="shared" si="47"/>
        <v>0</v>
      </c>
      <c r="J1342" s="82">
        <v>21.197520000000001</v>
      </c>
      <c r="K1342" s="64">
        <f t="shared" si="48"/>
        <v>0</v>
      </c>
      <c r="N1342" s="64"/>
      <c r="P1342" s="81"/>
      <c r="Q1342" s="78"/>
      <c r="R1342" s="79" t="s">
        <v>2947</v>
      </c>
    </row>
    <row r="1343" spans="1:18" x14ac:dyDescent="0.25">
      <c r="A1343" s="79">
        <v>2022</v>
      </c>
      <c r="B1343" s="79" t="s">
        <v>1623</v>
      </c>
      <c r="C1343" s="79">
        <v>10089</v>
      </c>
      <c r="D1343">
        <v>10090</v>
      </c>
      <c r="E1343" s="83">
        <v>0</v>
      </c>
      <c r="F1343" s="83">
        <v>0</v>
      </c>
      <c r="G1343" s="83">
        <v>0</v>
      </c>
      <c r="H1343" s="83">
        <v>0</v>
      </c>
      <c r="I1343" s="79">
        <f t="shared" si="47"/>
        <v>0</v>
      </c>
      <c r="J1343" s="82">
        <v>28.821919999999999</v>
      </c>
      <c r="K1343" s="64">
        <f t="shared" si="48"/>
        <v>0</v>
      </c>
      <c r="N1343" s="64"/>
      <c r="P1343" s="81"/>
      <c r="Q1343" s="78"/>
      <c r="R1343" s="79" t="s">
        <v>2947</v>
      </c>
    </row>
    <row r="1344" spans="1:18" x14ac:dyDescent="0.25">
      <c r="A1344" s="79">
        <v>2022</v>
      </c>
      <c r="B1344" s="79" t="s">
        <v>1623</v>
      </c>
      <c r="C1344" s="79">
        <v>10091</v>
      </c>
      <c r="D1344">
        <v>10092</v>
      </c>
      <c r="E1344" s="83">
        <v>0</v>
      </c>
      <c r="F1344" s="83">
        <v>0</v>
      </c>
      <c r="G1344" s="83">
        <v>0</v>
      </c>
      <c r="H1344" s="83">
        <v>0</v>
      </c>
      <c r="I1344" s="79">
        <f t="shared" si="47"/>
        <v>0</v>
      </c>
      <c r="J1344" s="82">
        <v>21.197520000000001</v>
      </c>
      <c r="K1344" s="64">
        <f t="shared" si="48"/>
        <v>0</v>
      </c>
      <c r="N1344" s="64"/>
      <c r="P1344" s="81"/>
      <c r="Q1344" s="78"/>
      <c r="R1344" s="79" t="s">
        <v>2947</v>
      </c>
    </row>
    <row r="1345" spans="1:18" x14ac:dyDescent="0.25">
      <c r="A1345" s="79">
        <v>2022</v>
      </c>
      <c r="B1345" s="79" t="s">
        <v>1623</v>
      </c>
      <c r="C1345" s="79">
        <v>10093</v>
      </c>
      <c r="D1345">
        <v>10094</v>
      </c>
      <c r="E1345" s="83">
        <v>0</v>
      </c>
      <c r="F1345" s="83">
        <v>0</v>
      </c>
      <c r="G1345" s="83">
        <v>0</v>
      </c>
      <c r="H1345" s="83">
        <v>0</v>
      </c>
      <c r="I1345" s="79">
        <f t="shared" si="47"/>
        <v>0</v>
      </c>
      <c r="J1345" s="82">
        <v>21.197520000000001</v>
      </c>
      <c r="K1345" s="64">
        <f t="shared" si="48"/>
        <v>0</v>
      </c>
      <c r="N1345" s="64"/>
      <c r="P1345" s="81"/>
      <c r="Q1345" s="78"/>
      <c r="R1345" s="79" t="s">
        <v>2947</v>
      </c>
    </row>
    <row r="1346" spans="1:18" x14ac:dyDescent="0.25">
      <c r="A1346" s="79">
        <v>2022</v>
      </c>
      <c r="B1346" s="79" t="s">
        <v>1623</v>
      </c>
      <c r="C1346" s="79">
        <v>10146</v>
      </c>
      <c r="D1346">
        <v>10147</v>
      </c>
      <c r="E1346" s="83">
        <v>0</v>
      </c>
      <c r="F1346" s="83">
        <v>1308756</v>
      </c>
      <c r="G1346" s="83">
        <v>0</v>
      </c>
      <c r="H1346" s="83">
        <v>1308756</v>
      </c>
      <c r="I1346" s="79">
        <f t="shared" si="47"/>
        <v>0</v>
      </c>
      <c r="J1346" s="82">
        <v>22.88738</v>
      </c>
      <c r="K1346" s="64">
        <f t="shared" si="48"/>
        <v>0</v>
      </c>
      <c r="N1346" s="64"/>
      <c r="P1346" s="81"/>
      <c r="Q1346" s="78"/>
      <c r="R1346" s="79" t="s">
        <v>2947</v>
      </c>
    </row>
    <row r="1347" spans="1:18" x14ac:dyDescent="0.25">
      <c r="A1347" s="79">
        <v>2022</v>
      </c>
      <c r="B1347" s="79" t="s">
        <v>1623</v>
      </c>
      <c r="C1347" s="79">
        <v>10148</v>
      </c>
      <c r="D1347">
        <v>10149</v>
      </c>
      <c r="E1347" s="83">
        <v>0</v>
      </c>
      <c r="F1347" s="83">
        <v>3141013</v>
      </c>
      <c r="G1347" s="83">
        <v>0</v>
      </c>
      <c r="H1347" s="83">
        <v>3141013</v>
      </c>
      <c r="I1347" s="79">
        <f t="shared" ref="I1347:I1410" si="49">SUM(E1347:F1347)-SUM(G1347:H1347)</f>
        <v>0</v>
      </c>
      <c r="J1347" s="82">
        <v>22.57011</v>
      </c>
      <c r="K1347" s="64">
        <f t="shared" ref="K1347:K1410" si="50">ROUND((I1347/1000)*J1347,0)</f>
        <v>0</v>
      </c>
      <c r="N1347" s="64"/>
      <c r="P1347" s="81"/>
      <c r="Q1347" s="78"/>
      <c r="R1347" s="79" t="s">
        <v>2947</v>
      </c>
    </row>
    <row r="1348" spans="1:18" x14ac:dyDescent="0.25">
      <c r="A1348" s="79">
        <v>2022</v>
      </c>
      <c r="B1348" s="79" t="s">
        <v>1623</v>
      </c>
      <c r="C1348" s="79">
        <v>10150</v>
      </c>
      <c r="D1348">
        <v>10151</v>
      </c>
      <c r="E1348" s="83">
        <v>0</v>
      </c>
      <c r="F1348" s="83">
        <v>261718</v>
      </c>
      <c r="G1348" s="83">
        <v>0</v>
      </c>
      <c r="H1348" s="83">
        <v>261718</v>
      </c>
      <c r="I1348" s="79">
        <f t="shared" si="49"/>
        <v>0</v>
      </c>
      <c r="J1348" s="82">
        <v>22.57011</v>
      </c>
      <c r="K1348" s="64">
        <f t="shared" si="50"/>
        <v>0</v>
      </c>
      <c r="N1348" s="64"/>
      <c r="P1348" s="81"/>
      <c r="Q1348" s="78"/>
      <c r="R1348" s="79" t="s">
        <v>2947</v>
      </c>
    </row>
    <row r="1349" spans="1:18" x14ac:dyDescent="0.25">
      <c r="A1349" s="79">
        <v>2022</v>
      </c>
      <c r="B1349" s="79" t="s">
        <v>1623</v>
      </c>
      <c r="C1349" s="79">
        <v>390091</v>
      </c>
      <c r="D1349">
        <v>390092</v>
      </c>
      <c r="E1349" s="83">
        <v>899593</v>
      </c>
      <c r="F1349" s="83">
        <v>0</v>
      </c>
      <c r="G1349" s="83">
        <v>899593</v>
      </c>
      <c r="H1349" s="83">
        <v>0</v>
      </c>
      <c r="I1349" s="79">
        <f t="shared" si="49"/>
        <v>0</v>
      </c>
      <c r="J1349" s="82">
        <v>29.124549999999999</v>
      </c>
      <c r="K1349" s="64">
        <f t="shared" si="50"/>
        <v>0</v>
      </c>
      <c r="N1349" s="64"/>
      <c r="P1349" s="81"/>
      <c r="Q1349" s="78"/>
      <c r="R1349" s="79" t="s">
        <v>2947</v>
      </c>
    </row>
    <row r="1350" spans="1:18" x14ac:dyDescent="0.25">
      <c r="A1350" s="79">
        <v>2022</v>
      </c>
      <c r="B1350" s="79" t="s">
        <v>1623</v>
      </c>
      <c r="C1350" s="79">
        <v>390107</v>
      </c>
      <c r="D1350">
        <v>390108</v>
      </c>
      <c r="E1350" s="83">
        <v>1737188</v>
      </c>
      <c r="F1350" s="83">
        <v>33982</v>
      </c>
      <c r="G1350" s="83">
        <v>1737188</v>
      </c>
      <c r="H1350" s="83">
        <v>33982</v>
      </c>
      <c r="I1350" s="79">
        <f t="shared" si="49"/>
        <v>0</v>
      </c>
      <c r="J1350" s="82">
        <v>29.124549999999999</v>
      </c>
      <c r="K1350" s="64">
        <f t="shared" si="50"/>
        <v>0</v>
      </c>
      <c r="N1350" s="64"/>
      <c r="P1350" s="81"/>
      <c r="Q1350" s="78"/>
      <c r="R1350" s="79" t="s">
        <v>2947</v>
      </c>
    </row>
    <row r="1351" spans="1:18" x14ac:dyDescent="0.25">
      <c r="A1351" s="79">
        <v>2022</v>
      </c>
      <c r="B1351" s="79" t="s">
        <v>1623</v>
      </c>
      <c r="C1351" s="79">
        <v>390119</v>
      </c>
      <c r="D1351">
        <v>390120</v>
      </c>
      <c r="E1351" s="83">
        <v>0</v>
      </c>
      <c r="F1351" s="83">
        <v>0</v>
      </c>
      <c r="G1351" s="83">
        <v>0</v>
      </c>
      <c r="H1351" s="83">
        <v>0</v>
      </c>
      <c r="I1351" s="79">
        <f t="shared" si="49"/>
        <v>0</v>
      </c>
      <c r="J1351" s="82">
        <v>21.500150000000001</v>
      </c>
      <c r="K1351" s="64">
        <f t="shared" si="50"/>
        <v>0</v>
      </c>
      <c r="N1351" s="64"/>
      <c r="P1351" s="81"/>
      <c r="Q1351" s="78"/>
      <c r="R1351" s="79" t="s">
        <v>2947</v>
      </c>
    </row>
    <row r="1352" spans="1:18" x14ac:dyDescent="0.25">
      <c r="A1352" s="79">
        <v>2022</v>
      </c>
      <c r="B1352" s="79" t="s">
        <v>1623</v>
      </c>
      <c r="C1352" s="79">
        <v>390174</v>
      </c>
      <c r="D1352">
        <v>390175</v>
      </c>
      <c r="E1352" s="83">
        <v>0</v>
      </c>
      <c r="F1352" s="83">
        <v>0</v>
      </c>
      <c r="G1352" s="83">
        <v>0</v>
      </c>
      <c r="H1352" s="83">
        <v>0</v>
      </c>
      <c r="I1352" s="79">
        <f t="shared" si="49"/>
        <v>0</v>
      </c>
      <c r="J1352" s="82">
        <v>29.124549999999999</v>
      </c>
      <c r="K1352" s="64">
        <f t="shared" si="50"/>
        <v>0</v>
      </c>
      <c r="N1352" s="64"/>
      <c r="P1352" s="81"/>
      <c r="Q1352" s="78"/>
      <c r="R1352" s="79" t="s">
        <v>2947</v>
      </c>
    </row>
    <row r="1353" spans="1:18" x14ac:dyDescent="0.25">
      <c r="A1353" s="79">
        <v>2022</v>
      </c>
      <c r="B1353" s="79" t="s">
        <v>1623</v>
      </c>
      <c r="C1353" s="79">
        <v>390176</v>
      </c>
      <c r="D1353">
        <v>390177</v>
      </c>
      <c r="E1353" s="83">
        <v>0</v>
      </c>
      <c r="F1353" s="83">
        <v>0</v>
      </c>
      <c r="G1353" s="83">
        <v>0</v>
      </c>
      <c r="H1353" s="83">
        <v>0</v>
      </c>
      <c r="I1353" s="79">
        <f t="shared" si="49"/>
        <v>0</v>
      </c>
      <c r="J1353" s="82">
        <v>21.500150000000001</v>
      </c>
      <c r="K1353" s="64">
        <f t="shared" si="50"/>
        <v>0</v>
      </c>
      <c r="N1353" s="64"/>
      <c r="P1353" s="81"/>
      <c r="Q1353" s="78"/>
      <c r="R1353" s="79" t="s">
        <v>2947</v>
      </c>
    </row>
    <row r="1354" spans="1:18" x14ac:dyDescent="0.25">
      <c r="A1354" s="79">
        <v>2022</v>
      </c>
      <c r="B1354" s="79" t="s">
        <v>647</v>
      </c>
      <c r="C1354" s="79">
        <v>400200</v>
      </c>
      <c r="D1354">
        <v>400201</v>
      </c>
      <c r="E1354" s="83">
        <v>0</v>
      </c>
      <c r="F1354" s="83">
        <v>0</v>
      </c>
      <c r="G1354" s="83">
        <v>0</v>
      </c>
      <c r="H1354" s="83">
        <v>0</v>
      </c>
      <c r="I1354" s="79">
        <f t="shared" si="49"/>
        <v>0</v>
      </c>
      <c r="J1354" s="82">
        <v>28.497599999999998</v>
      </c>
      <c r="K1354" s="64">
        <f t="shared" si="50"/>
        <v>0</v>
      </c>
      <c r="N1354" s="64"/>
      <c r="P1354" s="81"/>
      <c r="Q1354" s="78"/>
      <c r="R1354" s="79" t="s">
        <v>2947</v>
      </c>
    </row>
    <row r="1355" spans="1:18" x14ac:dyDescent="0.25">
      <c r="A1355" s="79">
        <v>2022</v>
      </c>
      <c r="B1355" s="79" t="s">
        <v>647</v>
      </c>
      <c r="C1355" s="79">
        <v>400202</v>
      </c>
      <c r="D1355">
        <v>400203</v>
      </c>
      <c r="E1355" s="83">
        <v>0</v>
      </c>
      <c r="F1355" s="83">
        <v>0</v>
      </c>
      <c r="G1355" s="83">
        <v>0</v>
      </c>
      <c r="H1355" s="83">
        <v>0</v>
      </c>
      <c r="I1355" s="79">
        <f t="shared" si="49"/>
        <v>0</v>
      </c>
      <c r="J1355" s="82">
        <v>23.805759999999999</v>
      </c>
      <c r="K1355" s="64">
        <f t="shared" si="50"/>
        <v>0</v>
      </c>
      <c r="N1355" s="64"/>
      <c r="P1355" s="81"/>
      <c r="Q1355" s="78"/>
      <c r="R1355" s="79" t="s">
        <v>2947</v>
      </c>
    </row>
    <row r="1356" spans="1:18" x14ac:dyDescent="0.25">
      <c r="A1356" s="79">
        <v>2022</v>
      </c>
      <c r="B1356" s="79" t="s">
        <v>1067</v>
      </c>
      <c r="C1356" s="79">
        <v>400160</v>
      </c>
      <c r="D1356">
        <v>400161</v>
      </c>
      <c r="E1356" s="83">
        <v>0</v>
      </c>
      <c r="F1356" s="83">
        <v>0</v>
      </c>
      <c r="G1356" s="83">
        <v>0</v>
      </c>
      <c r="H1356" s="83">
        <v>0</v>
      </c>
      <c r="I1356" s="79">
        <f t="shared" si="49"/>
        <v>0</v>
      </c>
      <c r="J1356" s="82">
        <v>28.88832</v>
      </c>
      <c r="K1356" s="64">
        <f t="shared" si="50"/>
        <v>0</v>
      </c>
      <c r="N1356" s="64"/>
      <c r="P1356" s="81"/>
      <c r="Q1356" s="78"/>
      <c r="R1356" s="79" t="s">
        <v>2947</v>
      </c>
    </row>
    <row r="1357" spans="1:18" x14ac:dyDescent="0.25">
      <c r="A1357" s="79">
        <v>2022</v>
      </c>
      <c r="B1357" s="79" t="s">
        <v>1067</v>
      </c>
      <c r="C1357" s="79">
        <v>400162</v>
      </c>
      <c r="D1357">
        <v>400163</v>
      </c>
      <c r="E1357" s="83">
        <v>0</v>
      </c>
      <c r="F1357" s="83">
        <v>0</v>
      </c>
      <c r="G1357" s="83">
        <v>0</v>
      </c>
      <c r="H1357" s="83">
        <v>0</v>
      </c>
      <c r="I1357" s="79">
        <f t="shared" si="49"/>
        <v>0</v>
      </c>
      <c r="J1357" s="82">
        <v>28.88832</v>
      </c>
      <c r="K1357" s="64">
        <f t="shared" si="50"/>
        <v>0</v>
      </c>
      <c r="N1357" s="64"/>
      <c r="P1357" s="81"/>
      <c r="Q1357" s="78"/>
      <c r="R1357" s="79" t="s">
        <v>2947</v>
      </c>
    </row>
    <row r="1358" spans="1:18" x14ac:dyDescent="0.25">
      <c r="A1358" s="79">
        <v>2022</v>
      </c>
      <c r="B1358" s="79" t="s">
        <v>1067</v>
      </c>
      <c r="C1358" s="79">
        <v>400164</v>
      </c>
      <c r="D1358">
        <v>400165</v>
      </c>
      <c r="E1358" s="83">
        <v>0</v>
      </c>
      <c r="F1358" s="83">
        <v>0</v>
      </c>
      <c r="G1358" s="83">
        <v>0</v>
      </c>
      <c r="H1358" s="83">
        <v>0</v>
      </c>
      <c r="I1358" s="79">
        <f t="shared" si="49"/>
        <v>0</v>
      </c>
      <c r="J1358" s="82">
        <v>28.88832</v>
      </c>
      <c r="K1358" s="64">
        <f t="shared" si="50"/>
        <v>0</v>
      </c>
      <c r="N1358" s="64"/>
      <c r="P1358" s="81"/>
      <c r="Q1358" s="78"/>
      <c r="R1358" s="79" t="s">
        <v>2947</v>
      </c>
    </row>
    <row r="1359" spans="1:18" x14ac:dyDescent="0.25">
      <c r="A1359" s="79">
        <v>2022</v>
      </c>
      <c r="B1359" s="79" t="s">
        <v>1067</v>
      </c>
      <c r="C1359" s="79">
        <v>400166</v>
      </c>
      <c r="D1359">
        <v>400167</v>
      </c>
      <c r="E1359" s="83">
        <v>0</v>
      </c>
      <c r="F1359" s="83">
        <v>0</v>
      </c>
      <c r="G1359" s="83">
        <v>0</v>
      </c>
      <c r="H1359" s="83">
        <v>0</v>
      </c>
      <c r="I1359" s="79">
        <f t="shared" si="49"/>
        <v>0</v>
      </c>
      <c r="J1359" s="82">
        <v>19.055700000000002</v>
      </c>
      <c r="K1359" s="64">
        <f t="shared" si="50"/>
        <v>0</v>
      </c>
      <c r="N1359" s="64"/>
      <c r="P1359" s="81"/>
      <c r="Q1359" s="78"/>
      <c r="R1359" s="79" t="s">
        <v>2947</v>
      </c>
    </row>
    <row r="1360" spans="1:18" x14ac:dyDescent="0.25">
      <c r="A1360" s="79">
        <v>2022</v>
      </c>
      <c r="B1360" s="79" t="s">
        <v>1067</v>
      </c>
      <c r="C1360" s="79">
        <v>400168</v>
      </c>
      <c r="D1360">
        <v>400169</v>
      </c>
      <c r="E1360" s="83">
        <v>0</v>
      </c>
      <c r="F1360" s="83">
        <v>0</v>
      </c>
      <c r="G1360" s="83">
        <v>0</v>
      </c>
      <c r="H1360" s="83">
        <v>0</v>
      </c>
      <c r="I1360" s="79">
        <f t="shared" si="49"/>
        <v>0</v>
      </c>
      <c r="J1360" s="82">
        <v>19.055700000000002</v>
      </c>
      <c r="K1360" s="64">
        <f t="shared" si="50"/>
        <v>0</v>
      </c>
      <c r="N1360" s="64"/>
      <c r="P1360" s="81"/>
      <c r="Q1360" s="78"/>
      <c r="R1360" s="79" t="s">
        <v>2947</v>
      </c>
    </row>
    <row r="1361" spans="1:18" x14ac:dyDescent="0.25">
      <c r="A1361" s="79">
        <v>2022</v>
      </c>
      <c r="B1361" s="79" t="s">
        <v>1067</v>
      </c>
      <c r="C1361" s="79">
        <v>400188</v>
      </c>
      <c r="D1361">
        <v>400189</v>
      </c>
      <c r="E1361" s="83">
        <v>0</v>
      </c>
      <c r="F1361" s="83">
        <v>0</v>
      </c>
      <c r="G1361" s="83">
        <v>0</v>
      </c>
      <c r="H1361" s="83">
        <v>0</v>
      </c>
      <c r="I1361" s="79">
        <f t="shared" si="49"/>
        <v>0</v>
      </c>
      <c r="J1361" s="82">
        <v>28.88832</v>
      </c>
      <c r="K1361" s="64">
        <f t="shared" si="50"/>
        <v>0</v>
      </c>
      <c r="N1361" s="64"/>
      <c r="P1361" s="81"/>
      <c r="Q1361" s="78"/>
      <c r="R1361" s="79" t="s">
        <v>2947</v>
      </c>
    </row>
    <row r="1362" spans="1:18" x14ac:dyDescent="0.25">
      <c r="A1362" s="79">
        <v>2022</v>
      </c>
      <c r="B1362" s="79" t="s">
        <v>1067</v>
      </c>
      <c r="C1362" s="79">
        <v>400190</v>
      </c>
      <c r="D1362">
        <v>400191</v>
      </c>
      <c r="E1362" s="83">
        <v>0</v>
      </c>
      <c r="F1362" s="83">
        <v>0</v>
      </c>
      <c r="G1362" s="83">
        <v>0</v>
      </c>
      <c r="H1362" s="83">
        <v>0</v>
      </c>
      <c r="I1362" s="79">
        <f t="shared" si="49"/>
        <v>0</v>
      </c>
      <c r="J1362" s="82">
        <v>19.055700000000002</v>
      </c>
      <c r="K1362" s="64">
        <f t="shared" si="50"/>
        <v>0</v>
      </c>
      <c r="N1362" s="64"/>
      <c r="P1362" s="81"/>
      <c r="Q1362" s="78"/>
      <c r="R1362" s="79" t="s">
        <v>2947</v>
      </c>
    </row>
    <row r="1363" spans="1:18" x14ac:dyDescent="0.25">
      <c r="A1363" s="79">
        <v>2022</v>
      </c>
      <c r="B1363" s="79" t="s">
        <v>1067</v>
      </c>
      <c r="C1363" s="79">
        <v>400192</v>
      </c>
      <c r="D1363">
        <v>400193</v>
      </c>
      <c r="E1363" s="83">
        <v>0</v>
      </c>
      <c r="F1363" s="83">
        <v>0</v>
      </c>
      <c r="G1363" s="83">
        <v>0</v>
      </c>
      <c r="H1363" s="83">
        <v>0</v>
      </c>
      <c r="I1363" s="79">
        <f t="shared" si="49"/>
        <v>0</v>
      </c>
      <c r="J1363" s="82">
        <v>19.055700000000002</v>
      </c>
      <c r="K1363" s="64">
        <f t="shared" si="50"/>
        <v>0</v>
      </c>
      <c r="N1363" s="64"/>
      <c r="P1363" s="81"/>
      <c r="Q1363" s="78"/>
      <c r="R1363" s="79" t="s">
        <v>2947</v>
      </c>
    </row>
    <row r="1364" spans="1:18" x14ac:dyDescent="0.25">
      <c r="A1364" s="79">
        <v>2022</v>
      </c>
      <c r="B1364" s="79" t="s">
        <v>1067</v>
      </c>
      <c r="C1364" s="79">
        <v>400234</v>
      </c>
      <c r="D1364">
        <v>400235</v>
      </c>
      <c r="E1364" s="83">
        <v>314490</v>
      </c>
      <c r="F1364" s="83">
        <v>0</v>
      </c>
      <c r="G1364" s="83">
        <v>314490</v>
      </c>
      <c r="H1364" s="83">
        <v>0</v>
      </c>
      <c r="I1364" s="79">
        <f t="shared" si="49"/>
        <v>0</v>
      </c>
      <c r="J1364" s="82">
        <v>28.88832</v>
      </c>
      <c r="K1364" s="64">
        <f t="shared" si="50"/>
        <v>0</v>
      </c>
      <c r="N1364" s="64"/>
      <c r="P1364" s="81"/>
      <c r="Q1364" s="78"/>
      <c r="R1364" s="79" t="s">
        <v>2947</v>
      </c>
    </row>
    <row r="1365" spans="1:18" x14ac:dyDescent="0.25">
      <c r="A1365" s="79">
        <v>2022</v>
      </c>
      <c r="B1365" s="79" t="s">
        <v>1067</v>
      </c>
      <c r="C1365" s="79">
        <v>400236</v>
      </c>
      <c r="D1365">
        <v>400237</v>
      </c>
      <c r="E1365" s="83">
        <v>0</v>
      </c>
      <c r="F1365" s="83">
        <v>0</v>
      </c>
      <c r="G1365" s="83">
        <v>0</v>
      </c>
      <c r="H1365" s="83">
        <v>0</v>
      </c>
      <c r="I1365" s="79">
        <f t="shared" si="49"/>
        <v>0</v>
      </c>
      <c r="J1365" s="82">
        <v>19.055700000000002</v>
      </c>
      <c r="K1365" s="64">
        <f t="shared" si="50"/>
        <v>0</v>
      </c>
      <c r="N1365" s="64"/>
      <c r="P1365" s="81"/>
      <c r="Q1365" s="78"/>
      <c r="R1365" s="79" t="s">
        <v>2947</v>
      </c>
    </row>
    <row r="1366" spans="1:18" x14ac:dyDescent="0.25">
      <c r="A1366" s="79">
        <v>2022</v>
      </c>
      <c r="B1366" s="79" t="s">
        <v>1067</v>
      </c>
      <c r="C1366" s="79">
        <v>400244</v>
      </c>
      <c r="D1366">
        <v>400245</v>
      </c>
      <c r="E1366" s="83">
        <v>0</v>
      </c>
      <c r="F1366" s="83">
        <v>0</v>
      </c>
      <c r="G1366" s="83">
        <v>0</v>
      </c>
      <c r="H1366" s="83">
        <v>0</v>
      </c>
      <c r="I1366" s="79">
        <f t="shared" si="49"/>
        <v>0</v>
      </c>
      <c r="J1366" s="82">
        <v>28.88832</v>
      </c>
      <c r="K1366" s="64">
        <f t="shared" si="50"/>
        <v>0</v>
      </c>
      <c r="N1366" s="64"/>
      <c r="P1366" s="81"/>
      <c r="Q1366" s="78"/>
      <c r="R1366" s="79" t="s">
        <v>2947</v>
      </c>
    </row>
    <row r="1367" spans="1:18" x14ac:dyDescent="0.25">
      <c r="A1367" s="79">
        <v>2022</v>
      </c>
      <c r="B1367" s="79" t="s">
        <v>1261</v>
      </c>
      <c r="C1367" s="79">
        <v>400062</v>
      </c>
      <c r="D1367">
        <v>400063</v>
      </c>
      <c r="E1367" s="83">
        <v>0</v>
      </c>
      <c r="F1367" s="83">
        <v>0</v>
      </c>
      <c r="G1367" s="83">
        <v>0</v>
      </c>
      <c r="H1367" s="83">
        <v>0</v>
      </c>
      <c r="I1367" s="79">
        <f t="shared" si="49"/>
        <v>0</v>
      </c>
      <c r="J1367" s="82">
        <v>31.897950000000002</v>
      </c>
      <c r="K1367" s="64">
        <f t="shared" si="50"/>
        <v>0</v>
      </c>
      <c r="N1367" s="64"/>
      <c r="P1367" s="81"/>
      <c r="Q1367" s="78"/>
      <c r="R1367" s="79" t="s">
        <v>2947</v>
      </c>
    </row>
    <row r="1368" spans="1:18" x14ac:dyDescent="0.25">
      <c r="A1368" s="79">
        <v>2022</v>
      </c>
      <c r="B1368" s="79" t="s">
        <v>1261</v>
      </c>
      <c r="C1368" s="79">
        <v>400122</v>
      </c>
      <c r="D1368">
        <v>400123</v>
      </c>
      <c r="E1368" s="83">
        <v>0</v>
      </c>
      <c r="F1368" s="83">
        <v>0</v>
      </c>
      <c r="G1368" s="83">
        <v>0</v>
      </c>
      <c r="H1368" s="83">
        <v>0</v>
      </c>
      <c r="I1368" s="79">
        <f t="shared" si="49"/>
        <v>0</v>
      </c>
      <c r="J1368" s="82">
        <v>23.450510000000001</v>
      </c>
      <c r="K1368" s="64">
        <f t="shared" si="50"/>
        <v>0</v>
      </c>
      <c r="N1368" s="64"/>
      <c r="P1368" s="81"/>
      <c r="Q1368" s="78"/>
      <c r="R1368" s="79" t="s">
        <v>2947</v>
      </c>
    </row>
    <row r="1369" spans="1:18" x14ac:dyDescent="0.25">
      <c r="A1369" s="79">
        <v>2022</v>
      </c>
      <c r="B1369" s="79" t="s">
        <v>1261</v>
      </c>
      <c r="C1369" s="79">
        <v>400158</v>
      </c>
      <c r="D1369">
        <v>400159</v>
      </c>
      <c r="E1369" s="83">
        <v>0</v>
      </c>
      <c r="F1369" s="83">
        <v>0</v>
      </c>
      <c r="G1369" s="83">
        <v>0</v>
      </c>
      <c r="H1369" s="83">
        <v>0</v>
      </c>
      <c r="I1369" s="79">
        <f t="shared" si="49"/>
        <v>0</v>
      </c>
      <c r="J1369" s="82">
        <v>31.897950000000002</v>
      </c>
      <c r="K1369" s="64">
        <f t="shared" si="50"/>
        <v>0</v>
      </c>
      <c r="N1369" s="64"/>
      <c r="P1369" s="81"/>
      <c r="Q1369" s="78"/>
      <c r="R1369" s="79" t="s">
        <v>2947</v>
      </c>
    </row>
    <row r="1370" spans="1:18" x14ac:dyDescent="0.25">
      <c r="A1370" s="79">
        <v>2022</v>
      </c>
      <c r="B1370" s="79" t="s">
        <v>1261</v>
      </c>
      <c r="C1370" s="79">
        <v>400228</v>
      </c>
      <c r="D1370">
        <v>400229</v>
      </c>
      <c r="E1370" s="83">
        <v>758935</v>
      </c>
      <c r="F1370" s="83">
        <v>0</v>
      </c>
      <c r="G1370" s="83">
        <v>758935</v>
      </c>
      <c r="H1370" s="83">
        <v>0</v>
      </c>
      <c r="I1370" s="79">
        <f t="shared" si="49"/>
        <v>0</v>
      </c>
      <c r="J1370" s="82">
        <v>31.897950000000002</v>
      </c>
      <c r="K1370" s="78">
        <f t="shared" si="50"/>
        <v>0</v>
      </c>
      <c r="N1370" s="64"/>
      <c r="P1370" s="81"/>
      <c r="Q1370" s="78"/>
      <c r="R1370" s="79" t="s">
        <v>2947</v>
      </c>
    </row>
    <row r="1371" spans="1:18" x14ac:dyDescent="0.25">
      <c r="A1371" s="79">
        <v>2022</v>
      </c>
      <c r="B1371" s="79" t="s">
        <v>1895</v>
      </c>
      <c r="C1371" s="79">
        <v>400055</v>
      </c>
      <c r="D1371">
        <v>400056</v>
      </c>
      <c r="E1371" s="83">
        <v>0</v>
      </c>
      <c r="F1371" s="83">
        <v>0</v>
      </c>
      <c r="G1371" s="83">
        <v>0</v>
      </c>
      <c r="H1371" s="83">
        <v>0</v>
      </c>
      <c r="I1371" s="79">
        <f t="shared" si="49"/>
        <v>0</v>
      </c>
      <c r="J1371" s="82">
        <v>35.413150000000002</v>
      </c>
      <c r="K1371" s="78">
        <f t="shared" si="50"/>
        <v>0</v>
      </c>
      <c r="N1371" s="64"/>
      <c r="P1371" s="81"/>
      <c r="Q1371" s="78"/>
      <c r="R1371" s="79" t="s">
        <v>2947</v>
      </c>
    </row>
    <row r="1372" spans="1:18" x14ac:dyDescent="0.25">
      <c r="A1372" s="79">
        <v>2022</v>
      </c>
      <c r="B1372" s="79" t="s">
        <v>1895</v>
      </c>
      <c r="C1372" s="79">
        <v>400112</v>
      </c>
      <c r="D1372">
        <v>400113</v>
      </c>
      <c r="E1372" s="83">
        <v>31785</v>
      </c>
      <c r="F1372" s="83">
        <v>307075</v>
      </c>
      <c r="G1372" s="83">
        <v>31785</v>
      </c>
      <c r="H1372" s="83">
        <v>307075</v>
      </c>
      <c r="I1372" s="79">
        <f t="shared" si="49"/>
        <v>0</v>
      </c>
      <c r="J1372" s="82">
        <v>39.913240000000002</v>
      </c>
      <c r="K1372" s="78">
        <f t="shared" si="50"/>
        <v>0</v>
      </c>
      <c r="N1372" s="64"/>
      <c r="P1372" s="81"/>
      <c r="Q1372" s="78"/>
      <c r="R1372" s="79" t="s">
        <v>2947</v>
      </c>
    </row>
    <row r="1373" spans="1:18" x14ac:dyDescent="0.25">
      <c r="A1373" s="79">
        <v>2022</v>
      </c>
      <c r="B1373" s="79" t="s">
        <v>1895</v>
      </c>
      <c r="C1373" s="79">
        <v>400114</v>
      </c>
      <c r="D1373">
        <v>400115</v>
      </c>
      <c r="E1373" s="83">
        <v>0</v>
      </c>
      <c r="F1373" s="83">
        <v>0</v>
      </c>
      <c r="G1373" s="83">
        <v>0</v>
      </c>
      <c r="H1373" s="83">
        <v>0</v>
      </c>
      <c r="I1373" s="79">
        <f t="shared" si="49"/>
        <v>0</v>
      </c>
      <c r="J1373" s="82">
        <v>23.805620000000001</v>
      </c>
      <c r="K1373" s="78">
        <f t="shared" si="50"/>
        <v>0</v>
      </c>
      <c r="N1373" s="64"/>
      <c r="P1373" s="81"/>
      <c r="Q1373" s="78"/>
      <c r="R1373" s="79" t="s">
        <v>2947</v>
      </c>
    </row>
    <row r="1374" spans="1:18" x14ac:dyDescent="0.25">
      <c r="A1374" s="79">
        <v>2022</v>
      </c>
      <c r="B1374" s="79" t="s">
        <v>1895</v>
      </c>
      <c r="C1374" s="79">
        <v>400116</v>
      </c>
      <c r="D1374">
        <v>400117</v>
      </c>
      <c r="E1374" s="83">
        <v>0</v>
      </c>
      <c r="F1374" s="83">
        <v>0</v>
      </c>
      <c r="G1374" s="83">
        <v>0</v>
      </c>
      <c r="H1374" s="83">
        <v>0</v>
      </c>
      <c r="I1374" s="79">
        <f t="shared" si="49"/>
        <v>0</v>
      </c>
      <c r="J1374" s="82">
        <v>35.413150000000002</v>
      </c>
      <c r="K1374" s="78">
        <f t="shared" si="50"/>
        <v>0</v>
      </c>
      <c r="N1374" s="64"/>
      <c r="P1374" s="81"/>
      <c r="Q1374" s="78"/>
      <c r="R1374" s="79" t="s">
        <v>2947</v>
      </c>
    </row>
    <row r="1375" spans="1:18" x14ac:dyDescent="0.25">
      <c r="A1375" s="79">
        <v>2022</v>
      </c>
      <c r="B1375" s="79" t="s">
        <v>1895</v>
      </c>
      <c r="C1375" s="79">
        <v>400124</v>
      </c>
      <c r="D1375">
        <v>400125</v>
      </c>
      <c r="E1375" s="83">
        <v>201593</v>
      </c>
      <c r="F1375" s="83">
        <v>0</v>
      </c>
      <c r="G1375" s="83">
        <v>201593</v>
      </c>
      <c r="H1375" s="83">
        <v>0</v>
      </c>
      <c r="I1375" s="79">
        <f t="shared" si="49"/>
        <v>0</v>
      </c>
      <c r="J1375" s="82">
        <v>35.413150000000002</v>
      </c>
      <c r="K1375" s="78">
        <f t="shared" si="50"/>
        <v>0</v>
      </c>
      <c r="N1375" s="64"/>
      <c r="P1375" s="81"/>
      <c r="Q1375" s="78"/>
      <c r="R1375" s="79" t="s">
        <v>2947</v>
      </c>
    </row>
    <row r="1376" spans="1:18" x14ac:dyDescent="0.25">
      <c r="A1376" s="79">
        <v>2022</v>
      </c>
      <c r="B1376" s="79" t="s">
        <v>1895</v>
      </c>
      <c r="C1376" s="79">
        <v>400128</v>
      </c>
      <c r="D1376">
        <v>400129</v>
      </c>
      <c r="E1376" s="83">
        <v>0</v>
      </c>
      <c r="F1376" s="83">
        <v>0</v>
      </c>
      <c r="G1376" s="83">
        <v>0</v>
      </c>
      <c r="H1376" s="83">
        <v>0</v>
      </c>
      <c r="I1376" s="79">
        <f t="shared" si="49"/>
        <v>0</v>
      </c>
      <c r="J1376" s="82">
        <v>23.805620000000001</v>
      </c>
      <c r="K1376" s="78">
        <f t="shared" si="50"/>
        <v>0</v>
      </c>
      <c r="N1376" s="64"/>
      <c r="P1376" s="81"/>
      <c r="Q1376" s="78"/>
      <c r="R1376" s="79" t="s">
        <v>2947</v>
      </c>
    </row>
    <row r="1377" spans="1:18" x14ac:dyDescent="0.25">
      <c r="A1377" s="79">
        <v>2022</v>
      </c>
      <c r="B1377" s="79" t="s">
        <v>1895</v>
      </c>
      <c r="C1377" s="79">
        <v>400130</v>
      </c>
      <c r="D1377">
        <v>400131</v>
      </c>
      <c r="E1377" s="83">
        <v>0</v>
      </c>
      <c r="F1377" s="83">
        <v>0</v>
      </c>
      <c r="G1377" s="83">
        <v>0</v>
      </c>
      <c r="H1377" s="83">
        <v>0</v>
      </c>
      <c r="I1377" s="79">
        <f t="shared" si="49"/>
        <v>0</v>
      </c>
      <c r="J1377" s="82">
        <v>23.805620000000001</v>
      </c>
      <c r="K1377" s="78">
        <f t="shared" si="50"/>
        <v>0</v>
      </c>
      <c r="N1377" s="64"/>
      <c r="P1377" s="81"/>
      <c r="Q1377" s="78"/>
      <c r="R1377" s="79" t="s">
        <v>2947</v>
      </c>
    </row>
    <row r="1378" spans="1:18" x14ac:dyDescent="0.25">
      <c r="A1378" s="79">
        <v>2022</v>
      </c>
      <c r="B1378" s="79" t="s">
        <v>1895</v>
      </c>
      <c r="C1378" s="79">
        <v>400132</v>
      </c>
      <c r="D1378">
        <v>400133</v>
      </c>
      <c r="E1378" s="83">
        <v>0</v>
      </c>
      <c r="F1378" s="83">
        <v>0</v>
      </c>
      <c r="G1378" s="83">
        <v>0</v>
      </c>
      <c r="H1378" s="83">
        <v>0</v>
      </c>
      <c r="I1378" s="79">
        <f t="shared" si="49"/>
        <v>0</v>
      </c>
      <c r="J1378" s="82">
        <v>35.413150000000002</v>
      </c>
      <c r="K1378" s="78">
        <f t="shared" si="50"/>
        <v>0</v>
      </c>
      <c r="N1378" s="64"/>
      <c r="P1378" s="81"/>
      <c r="Q1378" s="78"/>
      <c r="R1378" s="79" t="s">
        <v>2947</v>
      </c>
    </row>
    <row r="1379" spans="1:18" x14ac:dyDescent="0.25">
      <c r="A1379" s="79">
        <v>2022</v>
      </c>
      <c r="B1379" s="79" t="s">
        <v>1895</v>
      </c>
      <c r="C1379" s="79">
        <v>400134</v>
      </c>
      <c r="D1379">
        <v>400135</v>
      </c>
      <c r="E1379" s="83">
        <v>0</v>
      </c>
      <c r="F1379" s="83">
        <v>0</v>
      </c>
      <c r="G1379" s="83">
        <v>0</v>
      </c>
      <c r="H1379" s="83">
        <v>0</v>
      </c>
      <c r="I1379" s="79">
        <f t="shared" si="49"/>
        <v>0</v>
      </c>
      <c r="J1379" s="82">
        <v>23.805620000000001</v>
      </c>
      <c r="K1379" s="78">
        <f t="shared" si="50"/>
        <v>0</v>
      </c>
      <c r="N1379" s="64"/>
      <c r="P1379" s="81"/>
      <c r="Q1379" s="78"/>
      <c r="R1379" s="79" t="s">
        <v>2947</v>
      </c>
    </row>
    <row r="1380" spans="1:18" x14ac:dyDescent="0.25">
      <c r="A1380" s="79">
        <v>2022</v>
      </c>
      <c r="B1380" s="79" t="s">
        <v>1895</v>
      </c>
      <c r="C1380" s="79">
        <v>400136</v>
      </c>
      <c r="D1380">
        <v>400137</v>
      </c>
      <c r="E1380" s="83">
        <v>0</v>
      </c>
      <c r="F1380" s="83">
        <v>0</v>
      </c>
      <c r="G1380" s="83">
        <v>0</v>
      </c>
      <c r="H1380" s="83">
        <v>0</v>
      </c>
      <c r="I1380" s="79">
        <f t="shared" si="49"/>
        <v>0</v>
      </c>
      <c r="J1380" s="82">
        <v>35.413150000000002</v>
      </c>
      <c r="K1380" s="78">
        <f t="shared" si="50"/>
        <v>0</v>
      </c>
      <c r="N1380" s="64"/>
      <c r="P1380" s="81"/>
      <c r="Q1380" s="78"/>
      <c r="R1380" s="79" t="s">
        <v>2947</v>
      </c>
    </row>
    <row r="1381" spans="1:18" x14ac:dyDescent="0.25">
      <c r="A1381" s="79">
        <v>2022</v>
      </c>
      <c r="B1381" s="79" t="s">
        <v>1895</v>
      </c>
      <c r="C1381" s="79">
        <v>400138</v>
      </c>
      <c r="D1381">
        <v>400139</v>
      </c>
      <c r="E1381" s="83">
        <v>0</v>
      </c>
      <c r="F1381" s="83">
        <v>0</v>
      </c>
      <c r="G1381" s="83">
        <v>0</v>
      </c>
      <c r="H1381" s="83">
        <v>0</v>
      </c>
      <c r="I1381" s="79">
        <f t="shared" si="49"/>
        <v>0</v>
      </c>
      <c r="J1381" s="82">
        <v>23.805620000000001</v>
      </c>
      <c r="K1381" s="78">
        <f t="shared" si="50"/>
        <v>0</v>
      </c>
      <c r="N1381" s="64"/>
      <c r="P1381" s="81"/>
      <c r="Q1381" s="78"/>
      <c r="R1381" s="79" t="s">
        <v>2947</v>
      </c>
    </row>
    <row r="1382" spans="1:18" x14ac:dyDescent="0.25">
      <c r="A1382" s="79">
        <v>2022</v>
      </c>
      <c r="B1382" s="79" t="s">
        <v>1895</v>
      </c>
      <c r="C1382" s="79">
        <v>400140</v>
      </c>
      <c r="D1382">
        <v>400141</v>
      </c>
      <c r="E1382" s="83">
        <v>0</v>
      </c>
      <c r="F1382" s="83">
        <v>0</v>
      </c>
      <c r="G1382" s="83">
        <v>0</v>
      </c>
      <c r="H1382" s="83">
        <v>0</v>
      </c>
      <c r="I1382" s="79">
        <f t="shared" si="49"/>
        <v>0</v>
      </c>
      <c r="J1382" s="82">
        <v>23.805620000000001</v>
      </c>
      <c r="K1382" s="78">
        <f t="shared" si="50"/>
        <v>0</v>
      </c>
      <c r="N1382" s="64"/>
      <c r="P1382" s="81"/>
      <c r="Q1382" s="78"/>
      <c r="R1382" s="79" t="s">
        <v>2947</v>
      </c>
    </row>
    <row r="1383" spans="1:18" x14ac:dyDescent="0.25">
      <c r="A1383" s="79">
        <v>2022</v>
      </c>
      <c r="B1383" s="79" t="s">
        <v>1895</v>
      </c>
      <c r="C1383" s="79">
        <v>400152</v>
      </c>
      <c r="D1383">
        <v>400153</v>
      </c>
      <c r="E1383" s="83">
        <v>0</v>
      </c>
      <c r="F1383" s="83">
        <v>0</v>
      </c>
      <c r="G1383" s="83">
        <v>0</v>
      </c>
      <c r="H1383" s="83">
        <v>0</v>
      </c>
      <c r="I1383" s="79">
        <f t="shared" si="49"/>
        <v>0</v>
      </c>
      <c r="J1383" s="82">
        <v>35.413150000000002</v>
      </c>
      <c r="K1383" s="78">
        <f t="shared" si="50"/>
        <v>0</v>
      </c>
      <c r="N1383" s="64"/>
      <c r="P1383" s="81"/>
      <c r="Q1383" s="78"/>
      <c r="R1383" s="79" t="s">
        <v>2947</v>
      </c>
    </row>
    <row r="1384" spans="1:18" x14ac:dyDescent="0.25">
      <c r="A1384" s="79">
        <v>2022</v>
      </c>
      <c r="B1384" s="79" t="s">
        <v>1895</v>
      </c>
      <c r="C1384" s="79">
        <v>400154</v>
      </c>
      <c r="D1384">
        <v>400155</v>
      </c>
      <c r="E1384" s="83">
        <v>0</v>
      </c>
      <c r="F1384" s="83">
        <v>0</v>
      </c>
      <c r="G1384" s="83">
        <v>0</v>
      </c>
      <c r="H1384" s="83">
        <v>0</v>
      </c>
      <c r="I1384" s="79">
        <f t="shared" si="49"/>
        <v>0</v>
      </c>
      <c r="J1384" s="82">
        <v>35.413150000000002</v>
      </c>
      <c r="K1384" s="78">
        <f t="shared" si="50"/>
        <v>0</v>
      </c>
      <c r="N1384" s="64"/>
      <c r="P1384" s="81"/>
      <c r="Q1384" s="78"/>
      <c r="R1384" s="79" t="s">
        <v>2947</v>
      </c>
    </row>
    <row r="1385" spans="1:18" x14ac:dyDescent="0.25">
      <c r="A1385" s="79">
        <v>2022</v>
      </c>
      <c r="B1385" s="79" t="s">
        <v>1895</v>
      </c>
      <c r="C1385" s="79">
        <v>400156</v>
      </c>
      <c r="D1385">
        <v>400157</v>
      </c>
      <c r="E1385" s="83">
        <v>0</v>
      </c>
      <c r="F1385" s="83">
        <v>0</v>
      </c>
      <c r="G1385" s="83">
        <v>0</v>
      </c>
      <c r="H1385" s="83">
        <v>0</v>
      </c>
      <c r="I1385" s="79">
        <f t="shared" si="49"/>
        <v>0</v>
      </c>
      <c r="J1385" s="82">
        <v>23.805620000000001</v>
      </c>
      <c r="K1385" s="78">
        <f t="shared" si="50"/>
        <v>0</v>
      </c>
      <c r="N1385" s="64"/>
      <c r="P1385" s="81"/>
      <c r="Q1385" s="78"/>
      <c r="R1385" s="79" t="s">
        <v>2947</v>
      </c>
    </row>
    <row r="1386" spans="1:18" x14ac:dyDescent="0.25">
      <c r="A1386" s="79">
        <v>2022</v>
      </c>
      <c r="B1386" s="79" t="s">
        <v>1895</v>
      </c>
      <c r="C1386" s="79">
        <v>400170</v>
      </c>
      <c r="D1386">
        <v>400171</v>
      </c>
      <c r="E1386" s="83">
        <v>0</v>
      </c>
      <c r="F1386" s="83">
        <v>0</v>
      </c>
      <c r="G1386" s="83">
        <v>0</v>
      </c>
      <c r="H1386" s="83">
        <v>0</v>
      </c>
      <c r="I1386" s="79">
        <f t="shared" si="49"/>
        <v>0</v>
      </c>
      <c r="J1386" s="82">
        <v>35.413150000000002</v>
      </c>
      <c r="K1386" s="78">
        <f t="shared" si="50"/>
        <v>0</v>
      </c>
      <c r="N1386" s="64"/>
      <c r="P1386" s="81"/>
      <c r="Q1386" s="78"/>
      <c r="R1386" s="79" t="s">
        <v>2947</v>
      </c>
    </row>
    <row r="1387" spans="1:18" x14ac:dyDescent="0.25">
      <c r="A1387" s="79">
        <v>2022</v>
      </c>
      <c r="B1387" s="79" t="s">
        <v>1895</v>
      </c>
      <c r="C1387" s="79">
        <v>400172</v>
      </c>
      <c r="D1387">
        <v>400173</v>
      </c>
      <c r="E1387" s="83">
        <v>0</v>
      </c>
      <c r="F1387" s="83">
        <v>0</v>
      </c>
      <c r="G1387" s="83">
        <v>0</v>
      </c>
      <c r="H1387" s="83">
        <v>0</v>
      </c>
      <c r="I1387" s="79">
        <f t="shared" si="49"/>
        <v>0</v>
      </c>
      <c r="J1387" s="82">
        <v>23.805620000000001</v>
      </c>
      <c r="K1387" s="78">
        <f t="shared" si="50"/>
        <v>0</v>
      </c>
      <c r="N1387" s="64"/>
      <c r="P1387" s="81"/>
      <c r="Q1387" s="78"/>
      <c r="R1387" s="79" t="s">
        <v>2947</v>
      </c>
    </row>
    <row r="1388" spans="1:18" x14ac:dyDescent="0.25">
      <c r="A1388" s="79">
        <v>2022</v>
      </c>
      <c r="B1388" s="79" t="s">
        <v>1895</v>
      </c>
      <c r="C1388" s="79">
        <v>400182</v>
      </c>
      <c r="D1388">
        <v>400183</v>
      </c>
      <c r="E1388" s="83">
        <v>0</v>
      </c>
      <c r="F1388" s="83">
        <v>0</v>
      </c>
      <c r="G1388" s="83">
        <v>0</v>
      </c>
      <c r="H1388" s="83">
        <v>0</v>
      </c>
      <c r="I1388" s="79">
        <f t="shared" si="49"/>
        <v>0</v>
      </c>
      <c r="J1388" s="82">
        <v>35.413150000000002</v>
      </c>
      <c r="K1388" s="78">
        <f t="shared" si="50"/>
        <v>0</v>
      </c>
      <c r="N1388" s="64"/>
      <c r="P1388" s="81"/>
      <c r="Q1388" s="78"/>
      <c r="R1388" s="79" t="s">
        <v>2947</v>
      </c>
    </row>
    <row r="1389" spans="1:18" x14ac:dyDescent="0.25">
      <c r="A1389" s="79">
        <v>2022</v>
      </c>
      <c r="B1389" s="79" t="s">
        <v>1895</v>
      </c>
      <c r="C1389" s="79">
        <v>400184</v>
      </c>
      <c r="D1389">
        <v>400185</v>
      </c>
      <c r="E1389" s="83">
        <v>0</v>
      </c>
      <c r="F1389" s="83">
        <v>0</v>
      </c>
      <c r="G1389" s="83">
        <v>0</v>
      </c>
      <c r="H1389" s="83">
        <v>0</v>
      </c>
      <c r="I1389" s="79">
        <f t="shared" si="49"/>
        <v>0</v>
      </c>
      <c r="J1389" s="82">
        <v>35.413150000000002</v>
      </c>
      <c r="K1389" s="78">
        <f t="shared" si="50"/>
        <v>0</v>
      </c>
      <c r="N1389" s="64"/>
      <c r="P1389" s="81"/>
      <c r="Q1389" s="78"/>
      <c r="R1389" s="79" t="s">
        <v>2947</v>
      </c>
    </row>
    <row r="1390" spans="1:18" x14ac:dyDescent="0.25">
      <c r="A1390" s="79">
        <v>2022</v>
      </c>
      <c r="B1390" s="79" t="s">
        <v>1895</v>
      </c>
      <c r="C1390" s="79">
        <v>400186</v>
      </c>
      <c r="D1390">
        <v>400187</v>
      </c>
      <c r="E1390" s="83">
        <v>0</v>
      </c>
      <c r="F1390" s="83">
        <v>0</v>
      </c>
      <c r="G1390" s="83">
        <v>0</v>
      </c>
      <c r="H1390" s="83">
        <v>0</v>
      </c>
      <c r="I1390" s="79">
        <f t="shared" si="49"/>
        <v>0</v>
      </c>
      <c r="J1390" s="82">
        <v>35.413150000000002</v>
      </c>
      <c r="K1390" s="78">
        <f t="shared" si="50"/>
        <v>0</v>
      </c>
      <c r="N1390" s="64"/>
      <c r="P1390" s="81"/>
      <c r="Q1390" s="78"/>
      <c r="R1390" s="79" t="s">
        <v>2947</v>
      </c>
    </row>
    <row r="1391" spans="1:18" x14ac:dyDescent="0.25">
      <c r="A1391" s="79">
        <v>2022</v>
      </c>
      <c r="B1391" s="79" t="s">
        <v>1895</v>
      </c>
      <c r="C1391" s="79">
        <v>400196</v>
      </c>
      <c r="D1391">
        <v>400197</v>
      </c>
      <c r="E1391" s="83">
        <v>0</v>
      </c>
      <c r="F1391" s="83">
        <v>0</v>
      </c>
      <c r="G1391" s="83">
        <v>0</v>
      </c>
      <c r="H1391" s="83">
        <v>0</v>
      </c>
      <c r="I1391" s="79">
        <f t="shared" si="49"/>
        <v>0</v>
      </c>
      <c r="J1391" s="82">
        <v>35.413150000000002</v>
      </c>
      <c r="K1391" s="78">
        <f t="shared" si="50"/>
        <v>0</v>
      </c>
      <c r="N1391" s="64"/>
      <c r="P1391" s="81"/>
      <c r="Q1391" s="78"/>
      <c r="R1391" s="79" t="s">
        <v>2947</v>
      </c>
    </row>
    <row r="1392" spans="1:18" x14ac:dyDescent="0.25">
      <c r="A1392" s="79">
        <v>2022</v>
      </c>
      <c r="B1392" s="79" t="s">
        <v>1895</v>
      </c>
      <c r="C1392" s="79">
        <v>400204</v>
      </c>
      <c r="D1392">
        <v>400205</v>
      </c>
      <c r="E1392" s="83">
        <v>0</v>
      </c>
      <c r="F1392" s="83">
        <v>0</v>
      </c>
      <c r="G1392" s="83">
        <v>0</v>
      </c>
      <c r="H1392" s="83">
        <v>0</v>
      </c>
      <c r="I1392" s="79">
        <f t="shared" si="49"/>
        <v>0</v>
      </c>
      <c r="J1392" s="82">
        <v>35.413150000000002</v>
      </c>
      <c r="K1392" s="78">
        <f t="shared" si="50"/>
        <v>0</v>
      </c>
      <c r="N1392" s="64"/>
      <c r="P1392" s="81"/>
      <c r="Q1392" s="78"/>
      <c r="R1392" s="79" t="s">
        <v>2947</v>
      </c>
    </row>
    <row r="1393" spans="1:18" x14ac:dyDescent="0.25">
      <c r="A1393" s="79">
        <v>2022</v>
      </c>
      <c r="B1393" s="79" t="s">
        <v>1895</v>
      </c>
      <c r="C1393" s="79">
        <v>400206</v>
      </c>
      <c r="D1393">
        <v>400207</v>
      </c>
      <c r="E1393" s="83">
        <v>0</v>
      </c>
      <c r="F1393" s="83">
        <v>0</v>
      </c>
      <c r="G1393" s="83">
        <v>0</v>
      </c>
      <c r="H1393" s="83">
        <v>0</v>
      </c>
      <c r="I1393" s="79">
        <f t="shared" si="49"/>
        <v>0</v>
      </c>
      <c r="J1393" s="82">
        <v>35.413150000000002</v>
      </c>
      <c r="K1393" s="78">
        <f t="shared" si="50"/>
        <v>0</v>
      </c>
      <c r="N1393" s="64"/>
      <c r="P1393" s="81"/>
      <c r="Q1393" s="78"/>
      <c r="R1393" s="79" t="s">
        <v>2947</v>
      </c>
    </row>
    <row r="1394" spans="1:18" x14ac:dyDescent="0.25">
      <c r="A1394" s="79">
        <v>2022</v>
      </c>
      <c r="B1394" s="79" t="s">
        <v>1895</v>
      </c>
      <c r="C1394" s="79">
        <v>400208</v>
      </c>
      <c r="D1394">
        <v>400209</v>
      </c>
      <c r="E1394" s="83">
        <v>0</v>
      </c>
      <c r="F1394" s="83">
        <v>0</v>
      </c>
      <c r="G1394" s="83">
        <v>0</v>
      </c>
      <c r="H1394" s="83">
        <v>0</v>
      </c>
      <c r="I1394" s="79">
        <f t="shared" si="49"/>
        <v>0</v>
      </c>
      <c r="J1394" s="82">
        <v>39.913240000000002</v>
      </c>
      <c r="K1394" s="78">
        <f t="shared" si="50"/>
        <v>0</v>
      </c>
      <c r="N1394" s="64"/>
      <c r="P1394" s="81"/>
      <c r="Q1394" s="78"/>
      <c r="R1394" s="79" t="s">
        <v>2947</v>
      </c>
    </row>
    <row r="1395" spans="1:18" x14ac:dyDescent="0.25">
      <c r="A1395" s="79">
        <v>2022</v>
      </c>
      <c r="B1395" s="79" t="s">
        <v>1895</v>
      </c>
      <c r="C1395" s="79">
        <v>400210</v>
      </c>
      <c r="D1395">
        <v>400211</v>
      </c>
      <c r="E1395" s="83">
        <v>876902</v>
      </c>
      <c r="F1395" s="83">
        <v>0</v>
      </c>
      <c r="G1395" s="83">
        <v>876902</v>
      </c>
      <c r="H1395" s="83">
        <v>0</v>
      </c>
      <c r="I1395" s="79">
        <f t="shared" si="49"/>
        <v>0</v>
      </c>
      <c r="J1395" s="82">
        <v>39.913240000000002</v>
      </c>
      <c r="K1395" s="78">
        <f t="shared" si="50"/>
        <v>0</v>
      </c>
      <c r="N1395" s="64"/>
      <c r="P1395" s="81"/>
      <c r="Q1395" s="78"/>
      <c r="R1395" s="79" t="s">
        <v>2947</v>
      </c>
    </row>
    <row r="1396" spans="1:18" x14ac:dyDescent="0.25">
      <c r="A1396" s="79">
        <v>2022</v>
      </c>
      <c r="B1396" s="79" t="s">
        <v>1895</v>
      </c>
      <c r="C1396" s="79">
        <v>400212</v>
      </c>
      <c r="D1396">
        <v>400213</v>
      </c>
      <c r="E1396" s="83">
        <v>0</v>
      </c>
      <c r="F1396" s="83">
        <v>0</v>
      </c>
      <c r="G1396" s="83">
        <v>0</v>
      </c>
      <c r="H1396" s="83">
        <v>0</v>
      </c>
      <c r="I1396" s="79">
        <f t="shared" si="49"/>
        <v>0</v>
      </c>
      <c r="J1396" s="82">
        <v>35.413150000000002</v>
      </c>
      <c r="K1396" s="78">
        <f t="shared" si="50"/>
        <v>0</v>
      </c>
      <c r="N1396" s="64"/>
      <c r="P1396" s="81"/>
      <c r="Q1396" s="78"/>
      <c r="R1396" s="79" t="s">
        <v>2947</v>
      </c>
    </row>
    <row r="1397" spans="1:18" x14ac:dyDescent="0.25">
      <c r="A1397" s="79">
        <v>2022</v>
      </c>
      <c r="B1397" s="79" t="s">
        <v>1895</v>
      </c>
      <c r="C1397" s="79">
        <v>400214</v>
      </c>
      <c r="D1397">
        <v>400215</v>
      </c>
      <c r="E1397" s="83">
        <v>225904</v>
      </c>
      <c r="F1397" s="83">
        <v>0</v>
      </c>
      <c r="G1397" s="83">
        <v>225904</v>
      </c>
      <c r="H1397" s="83">
        <v>0</v>
      </c>
      <c r="I1397" s="79">
        <f t="shared" si="49"/>
        <v>0</v>
      </c>
      <c r="J1397" s="82">
        <v>35.413150000000002</v>
      </c>
      <c r="K1397" s="78">
        <f t="shared" si="50"/>
        <v>0</v>
      </c>
      <c r="N1397" s="64"/>
      <c r="P1397" s="81"/>
      <c r="Q1397" s="78"/>
      <c r="R1397" s="79" t="s">
        <v>2947</v>
      </c>
    </row>
    <row r="1398" spans="1:18" x14ac:dyDescent="0.25">
      <c r="A1398" s="79">
        <v>2022</v>
      </c>
      <c r="B1398" s="79" t="s">
        <v>1895</v>
      </c>
      <c r="C1398" s="79">
        <v>400220</v>
      </c>
      <c r="D1398">
        <v>400221</v>
      </c>
      <c r="E1398" s="83">
        <v>0</v>
      </c>
      <c r="F1398" s="83">
        <v>0</v>
      </c>
      <c r="G1398" s="83">
        <v>0</v>
      </c>
      <c r="H1398" s="83">
        <v>0</v>
      </c>
      <c r="I1398" s="79">
        <f t="shared" si="49"/>
        <v>0</v>
      </c>
      <c r="J1398" s="82">
        <v>23.805620000000001</v>
      </c>
      <c r="K1398" s="78">
        <f t="shared" si="50"/>
        <v>0</v>
      </c>
      <c r="N1398" s="64"/>
      <c r="P1398" s="81"/>
      <c r="Q1398" s="78"/>
      <c r="R1398" s="79" t="s">
        <v>2947</v>
      </c>
    </row>
    <row r="1399" spans="1:18" x14ac:dyDescent="0.25">
      <c r="A1399" s="79">
        <v>2022</v>
      </c>
      <c r="B1399" s="79" t="s">
        <v>1895</v>
      </c>
      <c r="C1399" s="79">
        <v>400222</v>
      </c>
      <c r="D1399">
        <v>400223</v>
      </c>
      <c r="E1399" s="83">
        <v>339213</v>
      </c>
      <c r="F1399" s="83">
        <v>0</v>
      </c>
      <c r="G1399" s="83">
        <v>339213</v>
      </c>
      <c r="H1399" s="83">
        <v>0</v>
      </c>
      <c r="I1399" s="79">
        <f t="shared" si="49"/>
        <v>0</v>
      </c>
      <c r="J1399" s="82">
        <v>35.413150000000002</v>
      </c>
      <c r="K1399" s="78">
        <f t="shared" si="50"/>
        <v>0</v>
      </c>
      <c r="N1399" s="64"/>
      <c r="P1399" s="81"/>
      <c r="Q1399" s="78"/>
      <c r="R1399" s="79" t="s">
        <v>2947</v>
      </c>
    </row>
    <row r="1400" spans="1:18" x14ac:dyDescent="0.25">
      <c r="A1400" s="79">
        <v>2022</v>
      </c>
      <c r="B1400" s="79" t="s">
        <v>1895</v>
      </c>
      <c r="C1400" s="79">
        <v>400224</v>
      </c>
      <c r="D1400">
        <v>400225</v>
      </c>
      <c r="E1400" s="83">
        <v>762428</v>
      </c>
      <c r="F1400" s="83">
        <v>0</v>
      </c>
      <c r="G1400" s="83">
        <v>762428</v>
      </c>
      <c r="H1400" s="83">
        <v>0</v>
      </c>
      <c r="I1400" s="79">
        <f t="shared" si="49"/>
        <v>0</v>
      </c>
      <c r="J1400" s="82">
        <v>35.413150000000002</v>
      </c>
      <c r="K1400" s="78">
        <f t="shared" si="50"/>
        <v>0</v>
      </c>
      <c r="N1400" s="64"/>
      <c r="P1400" s="81"/>
      <c r="Q1400" s="78"/>
      <c r="R1400" s="79" t="s">
        <v>2947</v>
      </c>
    </row>
    <row r="1401" spans="1:18" x14ac:dyDescent="0.25">
      <c r="A1401" s="79">
        <v>2022</v>
      </c>
      <c r="B1401" s="79" t="s">
        <v>1895</v>
      </c>
      <c r="C1401" s="79">
        <v>400226</v>
      </c>
      <c r="D1401">
        <v>400227</v>
      </c>
      <c r="E1401" s="83">
        <v>1835476</v>
      </c>
      <c r="F1401" s="83">
        <v>0</v>
      </c>
      <c r="G1401" s="83">
        <v>1835476</v>
      </c>
      <c r="H1401" s="83">
        <v>0</v>
      </c>
      <c r="I1401" s="79">
        <f t="shared" si="49"/>
        <v>0</v>
      </c>
      <c r="J1401" s="82">
        <v>35.413150000000002</v>
      </c>
      <c r="K1401" s="78">
        <f t="shared" si="50"/>
        <v>0</v>
      </c>
      <c r="N1401" s="64"/>
      <c r="P1401" s="81"/>
      <c r="Q1401" s="78"/>
      <c r="R1401" s="79" t="s">
        <v>2947</v>
      </c>
    </row>
    <row r="1402" spans="1:18" x14ac:dyDescent="0.25">
      <c r="A1402" s="79">
        <v>2022</v>
      </c>
      <c r="B1402" s="79" t="s">
        <v>1895</v>
      </c>
      <c r="C1402" s="79">
        <v>400230</v>
      </c>
      <c r="D1402">
        <v>400231</v>
      </c>
      <c r="E1402" s="83">
        <v>0</v>
      </c>
      <c r="F1402" s="83">
        <v>0</v>
      </c>
      <c r="G1402" s="83">
        <v>0</v>
      </c>
      <c r="H1402" s="83">
        <v>0</v>
      </c>
      <c r="I1402" s="79">
        <f t="shared" si="49"/>
        <v>0</v>
      </c>
      <c r="J1402" s="82">
        <v>35.413150000000002</v>
      </c>
      <c r="K1402" s="78">
        <f t="shared" si="50"/>
        <v>0</v>
      </c>
      <c r="N1402" s="64"/>
      <c r="P1402" s="81"/>
      <c r="Q1402" s="78"/>
      <c r="R1402" s="79" t="s">
        <v>2947</v>
      </c>
    </row>
    <row r="1403" spans="1:18" x14ac:dyDescent="0.25">
      <c r="A1403" s="79">
        <v>2022</v>
      </c>
      <c r="B1403" s="79" t="s">
        <v>1895</v>
      </c>
      <c r="C1403" s="79">
        <v>400232</v>
      </c>
      <c r="D1403">
        <v>400233</v>
      </c>
      <c r="E1403" s="83">
        <v>0</v>
      </c>
      <c r="F1403" s="83">
        <v>0</v>
      </c>
      <c r="G1403" s="83">
        <v>0</v>
      </c>
      <c r="H1403" s="83">
        <v>0</v>
      </c>
      <c r="I1403" s="79">
        <f t="shared" si="49"/>
        <v>0</v>
      </c>
      <c r="J1403" s="82">
        <v>35.413150000000002</v>
      </c>
      <c r="K1403" s="78">
        <f t="shared" si="50"/>
        <v>0</v>
      </c>
      <c r="N1403" s="64"/>
      <c r="P1403" s="81"/>
      <c r="Q1403" s="78"/>
      <c r="R1403" s="79" t="s">
        <v>2947</v>
      </c>
    </row>
    <row r="1404" spans="1:18" x14ac:dyDescent="0.25">
      <c r="A1404" s="79">
        <v>2022</v>
      </c>
      <c r="B1404" s="79" t="s">
        <v>1895</v>
      </c>
      <c r="C1404" s="79">
        <v>400240</v>
      </c>
      <c r="D1404">
        <v>400241</v>
      </c>
      <c r="E1404" s="83">
        <v>0</v>
      </c>
      <c r="F1404" s="83">
        <v>0</v>
      </c>
      <c r="G1404" s="83">
        <v>0</v>
      </c>
      <c r="H1404" s="83">
        <v>0</v>
      </c>
      <c r="I1404" s="79">
        <f t="shared" si="49"/>
        <v>0</v>
      </c>
      <c r="J1404" s="82">
        <v>35.413150000000002</v>
      </c>
      <c r="K1404" s="78">
        <f t="shared" si="50"/>
        <v>0</v>
      </c>
      <c r="N1404" s="64"/>
      <c r="P1404" s="81"/>
      <c r="Q1404" s="78"/>
      <c r="R1404" s="79" t="s">
        <v>2947</v>
      </c>
    </row>
    <row r="1405" spans="1:18" x14ac:dyDescent="0.25">
      <c r="A1405" s="79">
        <v>2022</v>
      </c>
      <c r="B1405" s="79" t="s">
        <v>1895</v>
      </c>
      <c r="C1405" s="79">
        <v>400242</v>
      </c>
      <c r="D1405">
        <v>400243</v>
      </c>
      <c r="E1405" s="83">
        <v>0</v>
      </c>
      <c r="F1405" s="83">
        <v>0</v>
      </c>
      <c r="G1405" s="83">
        <v>0</v>
      </c>
      <c r="H1405" s="83">
        <v>0</v>
      </c>
      <c r="I1405" s="79">
        <f t="shared" si="49"/>
        <v>0</v>
      </c>
      <c r="J1405" s="82">
        <v>35.413150000000002</v>
      </c>
      <c r="K1405" s="78">
        <f t="shared" si="50"/>
        <v>0</v>
      </c>
      <c r="N1405" s="64"/>
      <c r="P1405" s="81"/>
      <c r="Q1405" s="78"/>
      <c r="R1405" s="79" t="s">
        <v>2947</v>
      </c>
    </row>
    <row r="1406" spans="1:18" x14ac:dyDescent="0.25">
      <c r="A1406" s="79">
        <v>2022</v>
      </c>
      <c r="B1406" s="79" t="s">
        <v>1675</v>
      </c>
      <c r="C1406" s="79">
        <v>410126</v>
      </c>
      <c r="D1406">
        <v>410127</v>
      </c>
      <c r="E1406" s="83">
        <v>12940</v>
      </c>
      <c r="F1406" s="83">
        <v>0</v>
      </c>
      <c r="G1406" s="83">
        <v>12940</v>
      </c>
      <c r="H1406" s="83">
        <v>0</v>
      </c>
      <c r="I1406" s="79">
        <f t="shared" si="49"/>
        <v>0</v>
      </c>
      <c r="J1406" s="82">
        <v>28.041250000000002</v>
      </c>
      <c r="K1406" s="78">
        <f t="shared" si="50"/>
        <v>0</v>
      </c>
      <c r="N1406" s="64"/>
      <c r="P1406" s="81"/>
      <c r="Q1406" s="78"/>
      <c r="R1406" s="79" t="s">
        <v>2947</v>
      </c>
    </row>
    <row r="1407" spans="1:18" x14ac:dyDescent="0.25">
      <c r="A1407" s="79">
        <v>2022</v>
      </c>
      <c r="B1407" s="79" t="s">
        <v>853</v>
      </c>
      <c r="C1407" s="79">
        <v>410107</v>
      </c>
      <c r="D1407">
        <v>410108</v>
      </c>
      <c r="E1407" s="83">
        <v>0</v>
      </c>
      <c r="F1407" s="83">
        <v>0</v>
      </c>
      <c r="G1407" s="83">
        <v>0</v>
      </c>
      <c r="H1407" s="83">
        <v>0</v>
      </c>
      <c r="I1407" s="79">
        <f t="shared" si="49"/>
        <v>0</v>
      </c>
      <c r="J1407" s="82">
        <v>27.495629999999998</v>
      </c>
      <c r="K1407" s="78">
        <f t="shared" si="50"/>
        <v>0</v>
      </c>
      <c r="N1407" s="64"/>
      <c r="P1407" s="81"/>
      <c r="Q1407" s="78"/>
      <c r="R1407" s="79" t="s">
        <v>2947</v>
      </c>
    </row>
    <row r="1408" spans="1:18" x14ac:dyDescent="0.25">
      <c r="A1408" s="79">
        <v>2022</v>
      </c>
      <c r="B1408" s="79" t="s">
        <v>853</v>
      </c>
      <c r="C1408" s="79">
        <v>410109</v>
      </c>
      <c r="D1408">
        <v>410110</v>
      </c>
      <c r="E1408" s="83">
        <v>0</v>
      </c>
      <c r="F1408" s="83">
        <v>0</v>
      </c>
      <c r="G1408" s="83">
        <v>0</v>
      </c>
      <c r="H1408" s="83">
        <v>0</v>
      </c>
      <c r="I1408" s="79">
        <f t="shared" si="49"/>
        <v>0</v>
      </c>
      <c r="J1408" s="82">
        <v>27.495629999999998</v>
      </c>
      <c r="K1408" s="78">
        <f t="shared" si="50"/>
        <v>0</v>
      </c>
      <c r="N1408" s="64"/>
      <c r="P1408" s="81"/>
      <c r="Q1408" s="78"/>
      <c r="R1408" s="79" t="s">
        <v>2947</v>
      </c>
    </row>
    <row r="1409" spans="1:18" x14ac:dyDescent="0.25">
      <c r="A1409" s="79">
        <v>2022</v>
      </c>
      <c r="B1409" s="79" t="s">
        <v>853</v>
      </c>
      <c r="C1409" s="79">
        <v>410119</v>
      </c>
      <c r="D1409">
        <v>410120</v>
      </c>
      <c r="E1409" s="83">
        <v>0</v>
      </c>
      <c r="F1409" s="83">
        <v>0</v>
      </c>
      <c r="G1409" s="83">
        <v>0</v>
      </c>
      <c r="H1409" s="83">
        <v>0</v>
      </c>
      <c r="I1409" s="79">
        <f t="shared" si="49"/>
        <v>0</v>
      </c>
      <c r="J1409" s="82">
        <v>27.495629999999998</v>
      </c>
      <c r="K1409" s="78">
        <f t="shared" si="50"/>
        <v>0</v>
      </c>
      <c r="N1409" s="64"/>
      <c r="P1409" s="81"/>
      <c r="Q1409" s="78"/>
      <c r="R1409" s="79" t="s">
        <v>2947</v>
      </c>
    </row>
    <row r="1410" spans="1:18" x14ac:dyDescent="0.25">
      <c r="A1410" s="79">
        <v>2022</v>
      </c>
      <c r="B1410" s="79" t="s">
        <v>1753</v>
      </c>
      <c r="C1410" s="79">
        <v>410063</v>
      </c>
      <c r="D1410">
        <v>410064</v>
      </c>
      <c r="E1410" s="83">
        <v>9798573</v>
      </c>
      <c r="F1410" s="83">
        <v>5068904</v>
      </c>
      <c r="G1410" s="83">
        <v>9798573</v>
      </c>
      <c r="H1410" s="83">
        <v>5068904</v>
      </c>
      <c r="I1410" s="79">
        <f t="shared" si="49"/>
        <v>0</v>
      </c>
      <c r="J1410" s="82">
        <v>26.773569999999999</v>
      </c>
      <c r="K1410" s="78">
        <f t="shared" si="50"/>
        <v>0</v>
      </c>
      <c r="N1410" s="64"/>
      <c r="P1410" s="81"/>
      <c r="Q1410" s="78"/>
      <c r="R1410" s="79" t="s">
        <v>2947</v>
      </c>
    </row>
    <row r="1411" spans="1:18" x14ac:dyDescent="0.25">
      <c r="A1411" s="79">
        <v>2022</v>
      </c>
      <c r="B1411" s="79" t="s">
        <v>1753</v>
      </c>
      <c r="C1411" s="79">
        <v>410065</v>
      </c>
      <c r="D1411">
        <v>410066</v>
      </c>
      <c r="E1411" s="83">
        <v>0</v>
      </c>
      <c r="F1411" s="83">
        <v>0</v>
      </c>
      <c r="G1411" s="83">
        <v>0</v>
      </c>
      <c r="H1411" s="83">
        <v>0</v>
      </c>
      <c r="I1411" s="79">
        <f t="shared" ref="I1411:I1474" si="51">SUM(E1411:F1411)-SUM(G1411:H1411)</f>
        <v>0</v>
      </c>
      <c r="J1411" s="82">
        <v>19.807040000000001</v>
      </c>
      <c r="K1411" s="78">
        <f t="shared" ref="K1411:K1474" si="52">ROUND((I1411/1000)*J1411,0)</f>
        <v>0</v>
      </c>
      <c r="N1411" s="64"/>
      <c r="P1411" s="81"/>
      <c r="Q1411" s="78"/>
      <c r="R1411" s="79" t="s">
        <v>2947</v>
      </c>
    </row>
    <row r="1412" spans="1:18" x14ac:dyDescent="0.25">
      <c r="A1412" s="79">
        <v>2022</v>
      </c>
      <c r="B1412" s="79" t="s">
        <v>1753</v>
      </c>
      <c r="C1412" s="79">
        <v>410103</v>
      </c>
      <c r="D1412">
        <v>410104</v>
      </c>
      <c r="E1412" s="83">
        <v>0</v>
      </c>
      <c r="F1412" s="83">
        <v>0</v>
      </c>
      <c r="G1412" s="83">
        <v>0</v>
      </c>
      <c r="H1412" s="83">
        <v>0</v>
      </c>
      <c r="I1412" s="79">
        <f t="shared" si="51"/>
        <v>0</v>
      </c>
      <c r="J1412" s="82">
        <v>26.773569999999999</v>
      </c>
      <c r="K1412" s="78">
        <f t="shared" si="52"/>
        <v>0</v>
      </c>
      <c r="N1412" s="64"/>
      <c r="P1412" s="81"/>
      <c r="Q1412" s="78"/>
      <c r="R1412" s="79" t="s">
        <v>2947</v>
      </c>
    </row>
    <row r="1413" spans="1:18" x14ac:dyDescent="0.25">
      <c r="A1413" s="79">
        <v>2022</v>
      </c>
      <c r="B1413" s="79" t="s">
        <v>1753</v>
      </c>
      <c r="C1413" s="79">
        <v>410105</v>
      </c>
      <c r="D1413">
        <v>410106</v>
      </c>
      <c r="E1413" s="83">
        <v>0</v>
      </c>
      <c r="F1413" s="83">
        <v>0</v>
      </c>
      <c r="G1413" s="83">
        <v>0</v>
      </c>
      <c r="H1413" s="83">
        <v>0</v>
      </c>
      <c r="I1413" s="79">
        <f t="shared" si="51"/>
        <v>0</v>
      </c>
      <c r="J1413" s="82">
        <v>19.807040000000001</v>
      </c>
      <c r="K1413" s="78">
        <f t="shared" si="52"/>
        <v>0</v>
      </c>
      <c r="N1413" s="64"/>
      <c r="P1413" s="81"/>
      <c r="Q1413" s="78"/>
      <c r="R1413" s="79" t="s">
        <v>2947</v>
      </c>
    </row>
    <row r="1414" spans="1:18" x14ac:dyDescent="0.25">
      <c r="A1414" s="79">
        <v>2022</v>
      </c>
      <c r="B1414" s="79" t="s">
        <v>1753</v>
      </c>
      <c r="C1414" s="79">
        <v>410111</v>
      </c>
      <c r="D1414">
        <v>410112</v>
      </c>
      <c r="E1414" s="83">
        <v>0</v>
      </c>
      <c r="F1414" s="83">
        <v>0</v>
      </c>
      <c r="G1414" s="83">
        <v>0</v>
      </c>
      <c r="H1414" s="83">
        <v>0</v>
      </c>
      <c r="I1414" s="79">
        <f t="shared" si="51"/>
        <v>0</v>
      </c>
      <c r="J1414" s="82">
        <v>26.773569999999999</v>
      </c>
      <c r="K1414" s="78">
        <f t="shared" si="52"/>
        <v>0</v>
      </c>
      <c r="N1414" s="64"/>
      <c r="P1414" s="81"/>
      <c r="Q1414" s="78"/>
      <c r="R1414" s="79" t="s">
        <v>2947</v>
      </c>
    </row>
    <row r="1415" spans="1:18" x14ac:dyDescent="0.25">
      <c r="A1415" s="79">
        <v>2022</v>
      </c>
      <c r="B1415" s="79" t="s">
        <v>1753</v>
      </c>
      <c r="C1415" s="79">
        <v>410113</v>
      </c>
      <c r="D1415">
        <v>410114</v>
      </c>
      <c r="E1415" s="83">
        <v>0</v>
      </c>
      <c r="F1415" s="83">
        <v>0</v>
      </c>
      <c r="G1415" s="83">
        <v>0</v>
      </c>
      <c r="H1415" s="83">
        <v>0</v>
      </c>
      <c r="I1415" s="79">
        <f t="shared" si="51"/>
        <v>0</v>
      </c>
      <c r="J1415" s="82">
        <v>19.807040000000001</v>
      </c>
      <c r="K1415" s="78">
        <f t="shared" si="52"/>
        <v>0</v>
      </c>
      <c r="N1415" s="64"/>
      <c r="P1415" s="81"/>
      <c r="Q1415" s="78"/>
      <c r="R1415" s="79" t="s">
        <v>2947</v>
      </c>
    </row>
    <row r="1416" spans="1:18" x14ac:dyDescent="0.25">
      <c r="A1416" s="79">
        <v>2022</v>
      </c>
      <c r="B1416" s="79" t="s">
        <v>1753</v>
      </c>
      <c r="C1416" s="79">
        <v>410117</v>
      </c>
      <c r="D1416">
        <v>410118</v>
      </c>
      <c r="E1416" s="83">
        <v>0</v>
      </c>
      <c r="F1416" s="83">
        <v>0</v>
      </c>
      <c r="G1416" s="83">
        <v>0</v>
      </c>
      <c r="H1416" s="83">
        <v>0</v>
      </c>
      <c r="I1416" s="79">
        <f t="shared" si="51"/>
        <v>0</v>
      </c>
      <c r="J1416" s="82">
        <v>26.773569999999999</v>
      </c>
      <c r="K1416" s="78">
        <f t="shared" si="52"/>
        <v>0</v>
      </c>
      <c r="N1416" s="64"/>
      <c r="P1416" s="81"/>
      <c r="Q1416" s="78"/>
      <c r="R1416" s="79" t="s">
        <v>2947</v>
      </c>
    </row>
    <row r="1417" spans="1:18" x14ac:dyDescent="0.25">
      <c r="A1417" s="79">
        <v>2022</v>
      </c>
      <c r="B1417" s="79" t="s">
        <v>1753</v>
      </c>
      <c r="C1417" s="79">
        <v>410124</v>
      </c>
      <c r="D1417">
        <v>410125</v>
      </c>
      <c r="E1417" s="83">
        <v>0</v>
      </c>
      <c r="F1417" s="83">
        <v>0</v>
      </c>
      <c r="G1417" s="83">
        <v>0</v>
      </c>
      <c r="H1417" s="83">
        <v>0</v>
      </c>
      <c r="I1417" s="79">
        <f t="shared" si="51"/>
        <v>0</v>
      </c>
      <c r="J1417" s="82">
        <v>26.773569999999999</v>
      </c>
      <c r="K1417" s="78">
        <f t="shared" si="52"/>
        <v>0</v>
      </c>
      <c r="N1417" s="64"/>
      <c r="P1417" s="81"/>
      <c r="Q1417" s="78"/>
      <c r="R1417" s="79" t="s">
        <v>2947</v>
      </c>
    </row>
    <row r="1418" spans="1:18" x14ac:dyDescent="0.25">
      <c r="A1418" s="79">
        <v>2022</v>
      </c>
      <c r="B1418" s="79" t="s">
        <v>1125</v>
      </c>
      <c r="C1418" s="79">
        <v>410128</v>
      </c>
      <c r="D1418">
        <v>410129</v>
      </c>
      <c r="E1418" s="83">
        <v>1838469</v>
      </c>
      <c r="F1418" s="83">
        <v>647775</v>
      </c>
      <c r="G1418" s="83">
        <v>1838469</v>
      </c>
      <c r="H1418" s="83">
        <v>647775</v>
      </c>
      <c r="I1418" s="79">
        <f t="shared" si="51"/>
        <v>0</v>
      </c>
      <c r="J1418" s="82">
        <v>26.0258</v>
      </c>
      <c r="K1418" s="78">
        <f t="shared" si="52"/>
        <v>0</v>
      </c>
      <c r="N1418" s="64"/>
      <c r="P1418" s="81"/>
      <c r="Q1418" s="78"/>
      <c r="R1418" s="79" t="s">
        <v>2947</v>
      </c>
    </row>
    <row r="1419" spans="1:18" x14ac:dyDescent="0.25">
      <c r="A1419" s="79">
        <v>2022</v>
      </c>
      <c r="B1419" s="79" t="s">
        <v>1641</v>
      </c>
      <c r="C1419" s="79">
        <v>350085</v>
      </c>
      <c r="D1419">
        <v>350086</v>
      </c>
      <c r="E1419" s="83">
        <v>1378434</v>
      </c>
      <c r="F1419" s="83">
        <v>0</v>
      </c>
      <c r="G1419" s="83">
        <v>1378434</v>
      </c>
      <c r="H1419" s="83">
        <v>0</v>
      </c>
      <c r="I1419" s="79">
        <f t="shared" si="51"/>
        <v>0</v>
      </c>
      <c r="J1419" s="82">
        <v>30.169789999999999</v>
      </c>
      <c r="K1419" s="78">
        <f t="shared" si="52"/>
        <v>0</v>
      </c>
      <c r="N1419" s="64"/>
      <c r="P1419" s="81"/>
      <c r="Q1419" s="78"/>
      <c r="R1419" s="79" t="s">
        <v>2947</v>
      </c>
    </row>
    <row r="1420" spans="1:18" x14ac:dyDescent="0.25">
      <c r="A1420" s="79">
        <v>2022</v>
      </c>
      <c r="B1420" s="79" t="s">
        <v>1641</v>
      </c>
      <c r="C1420" s="79">
        <v>350093</v>
      </c>
      <c r="D1420">
        <v>350094</v>
      </c>
      <c r="E1420" s="83">
        <v>0</v>
      </c>
      <c r="F1420" s="83">
        <v>0</v>
      </c>
      <c r="G1420" s="83">
        <v>0</v>
      </c>
      <c r="H1420" s="83">
        <v>0</v>
      </c>
      <c r="I1420" s="79">
        <f t="shared" si="51"/>
        <v>0</v>
      </c>
      <c r="J1420" s="82">
        <v>19.990580000000001</v>
      </c>
      <c r="K1420" s="78">
        <f t="shared" si="52"/>
        <v>0</v>
      </c>
      <c r="N1420" s="64"/>
      <c r="P1420" s="81"/>
      <c r="Q1420" s="78"/>
      <c r="R1420" s="79" t="s">
        <v>2947</v>
      </c>
    </row>
    <row r="1421" spans="1:18" x14ac:dyDescent="0.25">
      <c r="A1421" s="79">
        <v>2022</v>
      </c>
      <c r="B1421" s="79" t="s">
        <v>1641</v>
      </c>
      <c r="C1421" s="79">
        <v>350114</v>
      </c>
      <c r="D1421">
        <v>350115</v>
      </c>
      <c r="E1421" s="83">
        <v>0</v>
      </c>
      <c r="F1421" s="83">
        <v>0</v>
      </c>
      <c r="G1421" s="83">
        <v>0</v>
      </c>
      <c r="H1421" s="83">
        <v>0</v>
      </c>
      <c r="I1421" s="79">
        <f t="shared" si="51"/>
        <v>0</v>
      </c>
      <c r="J1421" s="82">
        <v>30.169789999999999</v>
      </c>
      <c r="K1421" s="78">
        <f t="shared" si="52"/>
        <v>0</v>
      </c>
      <c r="N1421" s="64"/>
      <c r="P1421" s="81"/>
      <c r="Q1421" s="78"/>
      <c r="R1421" s="79" t="s">
        <v>2947</v>
      </c>
    </row>
    <row r="1422" spans="1:18" x14ac:dyDescent="0.25">
      <c r="A1422" s="79">
        <v>2022</v>
      </c>
      <c r="B1422" s="79" t="s">
        <v>1641</v>
      </c>
      <c r="C1422" s="79">
        <v>350119</v>
      </c>
      <c r="D1422">
        <v>350118</v>
      </c>
      <c r="E1422" s="83">
        <v>0</v>
      </c>
      <c r="F1422" s="83">
        <v>0</v>
      </c>
      <c r="G1422" s="83">
        <v>0</v>
      </c>
      <c r="H1422" s="83">
        <v>0</v>
      </c>
      <c r="I1422" s="79">
        <f t="shared" si="51"/>
        <v>0</v>
      </c>
      <c r="J1422" s="82">
        <v>19.990580000000001</v>
      </c>
      <c r="K1422" s="78">
        <f t="shared" si="52"/>
        <v>0</v>
      </c>
      <c r="N1422" s="64"/>
      <c r="P1422" s="81"/>
      <c r="Q1422" s="78"/>
      <c r="R1422" s="79" t="s">
        <v>2947</v>
      </c>
    </row>
    <row r="1423" spans="1:18" x14ac:dyDescent="0.25">
      <c r="A1423" s="79">
        <v>2022</v>
      </c>
      <c r="B1423" s="79" t="s">
        <v>1641</v>
      </c>
      <c r="C1423" s="79">
        <v>350169</v>
      </c>
      <c r="D1423">
        <v>350170</v>
      </c>
      <c r="E1423" s="83">
        <v>0</v>
      </c>
      <c r="F1423" s="83">
        <v>0</v>
      </c>
      <c r="G1423" s="83">
        <v>0</v>
      </c>
      <c r="H1423" s="83">
        <v>0</v>
      </c>
      <c r="I1423" s="79">
        <f t="shared" si="51"/>
        <v>0</v>
      </c>
      <c r="J1423" s="82">
        <v>30.169789999999999</v>
      </c>
      <c r="K1423" s="78">
        <f t="shared" si="52"/>
        <v>0</v>
      </c>
      <c r="N1423" s="64"/>
      <c r="P1423" s="81"/>
      <c r="Q1423" s="78"/>
      <c r="R1423" s="79" t="s">
        <v>2947</v>
      </c>
    </row>
    <row r="1424" spans="1:18" x14ac:dyDescent="0.25">
      <c r="A1424" s="79">
        <v>2022</v>
      </c>
      <c r="B1424" s="79" t="s">
        <v>1641</v>
      </c>
      <c r="C1424" s="79">
        <v>350171</v>
      </c>
      <c r="D1424">
        <v>350172</v>
      </c>
      <c r="E1424" s="83">
        <v>0</v>
      </c>
      <c r="F1424" s="83">
        <v>0</v>
      </c>
      <c r="G1424" s="83">
        <v>0</v>
      </c>
      <c r="H1424" s="83">
        <v>0</v>
      </c>
      <c r="I1424" s="79">
        <f t="shared" si="51"/>
        <v>0</v>
      </c>
      <c r="J1424" s="82">
        <v>19.990580000000001</v>
      </c>
      <c r="K1424" s="78">
        <f t="shared" si="52"/>
        <v>0</v>
      </c>
      <c r="N1424" s="64"/>
      <c r="P1424" s="81"/>
      <c r="Q1424" s="78"/>
      <c r="R1424" s="79" t="s">
        <v>2947</v>
      </c>
    </row>
    <row r="1425" spans="1:18" x14ac:dyDescent="0.25">
      <c r="A1425" s="79">
        <v>2022</v>
      </c>
      <c r="B1425" s="79" t="s">
        <v>1641</v>
      </c>
      <c r="C1425" s="79">
        <v>350175</v>
      </c>
      <c r="D1425">
        <v>350176</v>
      </c>
      <c r="E1425" s="83">
        <v>0</v>
      </c>
      <c r="F1425" s="83">
        <v>0</v>
      </c>
      <c r="G1425" s="83">
        <v>0</v>
      </c>
      <c r="H1425" s="83">
        <v>0</v>
      </c>
      <c r="I1425" s="79">
        <f t="shared" si="51"/>
        <v>0</v>
      </c>
      <c r="J1425" s="82">
        <v>30.169789999999999</v>
      </c>
      <c r="K1425" s="78">
        <f t="shared" si="52"/>
        <v>0</v>
      </c>
      <c r="N1425" s="64"/>
      <c r="P1425" s="81"/>
      <c r="Q1425" s="78"/>
      <c r="R1425" s="79" t="s">
        <v>2947</v>
      </c>
    </row>
    <row r="1426" spans="1:18" x14ac:dyDescent="0.25">
      <c r="A1426" s="79">
        <v>2022</v>
      </c>
      <c r="B1426" s="79" t="s">
        <v>1641</v>
      </c>
      <c r="C1426" s="79">
        <v>350177</v>
      </c>
      <c r="D1426">
        <v>350178</v>
      </c>
      <c r="E1426" s="83">
        <v>0</v>
      </c>
      <c r="F1426" s="83">
        <v>0</v>
      </c>
      <c r="G1426" s="83">
        <v>0</v>
      </c>
      <c r="H1426" s="83">
        <v>0</v>
      </c>
      <c r="I1426" s="79">
        <f t="shared" si="51"/>
        <v>0</v>
      </c>
      <c r="J1426" s="82">
        <v>30.169789999999999</v>
      </c>
      <c r="K1426" s="78">
        <f t="shared" si="52"/>
        <v>0</v>
      </c>
      <c r="N1426" s="64"/>
      <c r="P1426" s="81"/>
      <c r="Q1426" s="78"/>
      <c r="R1426" s="79" t="s">
        <v>2947</v>
      </c>
    </row>
    <row r="1427" spans="1:18" x14ac:dyDescent="0.25">
      <c r="A1427" s="79">
        <v>2022</v>
      </c>
      <c r="B1427" s="79" t="s">
        <v>1641</v>
      </c>
      <c r="C1427" s="79">
        <v>350179</v>
      </c>
      <c r="D1427">
        <v>350180</v>
      </c>
      <c r="E1427" s="83">
        <v>0</v>
      </c>
      <c r="F1427" s="83">
        <v>0</v>
      </c>
      <c r="G1427" s="83">
        <v>0</v>
      </c>
      <c r="H1427" s="83">
        <v>0</v>
      </c>
      <c r="I1427" s="79">
        <f t="shared" si="51"/>
        <v>0</v>
      </c>
      <c r="J1427" s="82">
        <v>30.169789999999999</v>
      </c>
      <c r="K1427" s="78">
        <f t="shared" si="52"/>
        <v>0</v>
      </c>
      <c r="N1427" s="64"/>
      <c r="P1427" s="81"/>
      <c r="Q1427" s="78"/>
      <c r="R1427" s="79" t="s">
        <v>2947</v>
      </c>
    </row>
    <row r="1428" spans="1:18" x14ac:dyDescent="0.25">
      <c r="A1428" s="79">
        <v>2022</v>
      </c>
      <c r="B1428" s="79" t="s">
        <v>1641</v>
      </c>
      <c r="C1428" s="79">
        <v>350183</v>
      </c>
      <c r="D1428">
        <v>350184</v>
      </c>
      <c r="E1428" s="83">
        <v>0</v>
      </c>
      <c r="F1428" s="83">
        <v>0</v>
      </c>
      <c r="G1428" s="83">
        <v>0</v>
      </c>
      <c r="H1428" s="83">
        <v>0</v>
      </c>
      <c r="I1428" s="79">
        <f t="shared" si="51"/>
        <v>0</v>
      </c>
      <c r="J1428" s="82">
        <v>30.169789999999999</v>
      </c>
      <c r="K1428" s="78">
        <f t="shared" si="52"/>
        <v>0</v>
      </c>
      <c r="N1428" s="64"/>
      <c r="P1428" s="81"/>
      <c r="Q1428" s="78"/>
      <c r="R1428" s="79" t="s">
        <v>2947</v>
      </c>
    </row>
    <row r="1429" spans="1:18" x14ac:dyDescent="0.25">
      <c r="A1429" s="79">
        <v>2022</v>
      </c>
      <c r="B1429" s="79" t="s">
        <v>1641</v>
      </c>
      <c r="C1429" s="79">
        <v>420118</v>
      </c>
      <c r="D1429">
        <v>420119</v>
      </c>
      <c r="E1429" s="83">
        <v>321753</v>
      </c>
      <c r="F1429" s="83">
        <v>7831</v>
      </c>
      <c r="G1429" s="83">
        <v>321753</v>
      </c>
      <c r="H1429" s="83">
        <v>7831</v>
      </c>
      <c r="I1429" s="79">
        <f t="shared" si="51"/>
        <v>0</v>
      </c>
      <c r="J1429" s="82">
        <v>29.081810000000001</v>
      </c>
      <c r="K1429" s="78">
        <f t="shared" si="52"/>
        <v>0</v>
      </c>
      <c r="N1429" s="64"/>
      <c r="P1429" s="81"/>
      <c r="Q1429" s="78"/>
      <c r="R1429" s="79" t="s">
        <v>2947</v>
      </c>
    </row>
    <row r="1430" spans="1:18" x14ac:dyDescent="0.25">
      <c r="A1430" s="79">
        <v>2022</v>
      </c>
      <c r="B1430" s="79" t="s">
        <v>1641</v>
      </c>
      <c r="C1430" s="79">
        <v>420128</v>
      </c>
      <c r="D1430">
        <v>420129</v>
      </c>
      <c r="E1430" s="83">
        <v>0</v>
      </c>
      <c r="F1430" s="83">
        <v>0</v>
      </c>
      <c r="G1430" s="83">
        <v>0</v>
      </c>
      <c r="H1430" s="83">
        <v>0</v>
      </c>
      <c r="I1430" s="79">
        <f t="shared" si="51"/>
        <v>0</v>
      </c>
      <c r="J1430" s="82">
        <v>29.081810000000001</v>
      </c>
      <c r="K1430" s="78">
        <f t="shared" si="52"/>
        <v>0</v>
      </c>
      <c r="N1430" s="64"/>
      <c r="P1430" s="81"/>
      <c r="Q1430" s="78"/>
      <c r="R1430" s="79" t="s">
        <v>2947</v>
      </c>
    </row>
    <row r="1431" spans="1:18" x14ac:dyDescent="0.25">
      <c r="A1431" s="79">
        <v>2022</v>
      </c>
      <c r="B1431" s="79" t="s">
        <v>1641</v>
      </c>
      <c r="C1431" s="79">
        <v>420174</v>
      </c>
      <c r="D1431">
        <v>420175</v>
      </c>
      <c r="E1431" s="83">
        <v>0</v>
      </c>
      <c r="F1431" s="83">
        <v>0</v>
      </c>
      <c r="G1431" s="83">
        <v>0</v>
      </c>
      <c r="H1431" s="83">
        <v>0</v>
      </c>
      <c r="I1431" s="79">
        <f t="shared" si="51"/>
        <v>0</v>
      </c>
      <c r="J1431" s="82">
        <v>29.081810000000001</v>
      </c>
      <c r="K1431" s="78">
        <f t="shared" si="52"/>
        <v>0</v>
      </c>
      <c r="N1431" s="64"/>
      <c r="P1431" s="81"/>
      <c r="Q1431" s="78"/>
      <c r="R1431" s="79" t="s">
        <v>2947</v>
      </c>
    </row>
    <row r="1432" spans="1:18" x14ac:dyDescent="0.25">
      <c r="A1432" s="79">
        <v>2022</v>
      </c>
      <c r="B1432" s="79" t="s">
        <v>1641</v>
      </c>
      <c r="C1432" s="79">
        <v>420188</v>
      </c>
      <c r="D1432">
        <v>420189</v>
      </c>
      <c r="E1432" s="83">
        <v>0</v>
      </c>
      <c r="F1432" s="83">
        <v>0</v>
      </c>
      <c r="G1432" s="83">
        <v>0</v>
      </c>
      <c r="H1432" s="83">
        <v>0</v>
      </c>
      <c r="I1432" s="79">
        <f t="shared" si="51"/>
        <v>0</v>
      </c>
      <c r="J1432" s="82">
        <v>29.081810000000001</v>
      </c>
      <c r="K1432" s="78">
        <f t="shared" si="52"/>
        <v>0</v>
      </c>
      <c r="N1432" s="64"/>
      <c r="P1432" s="81"/>
      <c r="Q1432" s="78"/>
      <c r="R1432" s="79" t="s">
        <v>2947</v>
      </c>
    </row>
    <row r="1433" spans="1:18" x14ac:dyDescent="0.25">
      <c r="A1433" s="79">
        <v>2022</v>
      </c>
      <c r="B1433" s="79" t="s">
        <v>1641</v>
      </c>
      <c r="C1433" s="79">
        <v>420190</v>
      </c>
      <c r="D1433">
        <v>420191</v>
      </c>
      <c r="E1433" s="83">
        <v>0</v>
      </c>
      <c r="F1433" s="83">
        <v>0</v>
      </c>
      <c r="G1433" s="83">
        <v>0</v>
      </c>
      <c r="H1433" s="83">
        <v>0</v>
      </c>
      <c r="I1433" s="79">
        <f t="shared" si="51"/>
        <v>0</v>
      </c>
      <c r="J1433" s="82">
        <v>29.081810000000001</v>
      </c>
      <c r="K1433" s="78">
        <f t="shared" si="52"/>
        <v>0</v>
      </c>
      <c r="N1433" s="64"/>
      <c r="P1433" s="81"/>
      <c r="Q1433" s="78"/>
      <c r="R1433" s="79" t="s">
        <v>2947</v>
      </c>
    </row>
    <row r="1434" spans="1:18" x14ac:dyDescent="0.25">
      <c r="A1434" s="79">
        <v>2022</v>
      </c>
      <c r="B1434" s="79" t="s">
        <v>1641</v>
      </c>
      <c r="C1434" s="79">
        <v>420194</v>
      </c>
      <c r="D1434">
        <v>420195</v>
      </c>
      <c r="E1434" s="83">
        <v>0</v>
      </c>
      <c r="F1434" s="83">
        <v>0</v>
      </c>
      <c r="G1434" s="83">
        <v>0</v>
      </c>
      <c r="H1434" s="83">
        <v>0</v>
      </c>
      <c r="I1434" s="79">
        <f t="shared" si="51"/>
        <v>0</v>
      </c>
      <c r="J1434" s="82">
        <v>29.081810000000001</v>
      </c>
      <c r="K1434" s="78">
        <f t="shared" si="52"/>
        <v>0</v>
      </c>
      <c r="N1434" s="64"/>
      <c r="P1434" s="81"/>
      <c r="Q1434" s="78"/>
      <c r="R1434" s="79" t="s">
        <v>2947</v>
      </c>
    </row>
    <row r="1435" spans="1:18" x14ac:dyDescent="0.25">
      <c r="A1435" s="79">
        <v>2022</v>
      </c>
      <c r="B1435" s="79" t="s">
        <v>1641</v>
      </c>
      <c r="C1435" s="79">
        <v>420204</v>
      </c>
      <c r="D1435">
        <v>420205</v>
      </c>
      <c r="E1435" s="83">
        <v>0</v>
      </c>
      <c r="F1435" s="83">
        <v>0</v>
      </c>
      <c r="G1435" s="83">
        <v>0</v>
      </c>
      <c r="H1435" s="83">
        <v>0</v>
      </c>
      <c r="I1435" s="79">
        <f t="shared" si="51"/>
        <v>0</v>
      </c>
      <c r="J1435" s="82">
        <v>29.081810000000001</v>
      </c>
      <c r="K1435" s="78">
        <f t="shared" si="52"/>
        <v>0</v>
      </c>
      <c r="N1435" s="64"/>
      <c r="P1435" s="81"/>
      <c r="Q1435" s="78"/>
      <c r="R1435" s="79" t="s">
        <v>2947</v>
      </c>
    </row>
    <row r="1436" spans="1:18" x14ac:dyDescent="0.25">
      <c r="A1436" s="79">
        <v>2022</v>
      </c>
      <c r="B1436" s="79" t="s">
        <v>1641</v>
      </c>
      <c r="C1436" s="79">
        <v>420214</v>
      </c>
      <c r="D1436">
        <v>420215</v>
      </c>
      <c r="E1436" s="83">
        <v>0</v>
      </c>
      <c r="F1436" s="83">
        <v>0</v>
      </c>
      <c r="G1436" s="83">
        <v>0</v>
      </c>
      <c r="H1436" s="83">
        <v>0</v>
      </c>
      <c r="I1436" s="79">
        <f t="shared" si="51"/>
        <v>0</v>
      </c>
      <c r="J1436" s="82">
        <v>18.9026</v>
      </c>
      <c r="K1436" s="78">
        <f t="shared" si="52"/>
        <v>0</v>
      </c>
      <c r="N1436" s="64"/>
      <c r="P1436" s="81"/>
      <c r="Q1436" s="78"/>
      <c r="R1436" s="79" t="s">
        <v>2947</v>
      </c>
    </row>
    <row r="1437" spans="1:18" x14ac:dyDescent="0.25">
      <c r="A1437" s="79">
        <v>2022</v>
      </c>
      <c r="B1437" s="79" t="s">
        <v>1367</v>
      </c>
      <c r="C1437" s="79">
        <v>420130</v>
      </c>
      <c r="D1437">
        <v>420131</v>
      </c>
      <c r="E1437" s="83">
        <v>0</v>
      </c>
      <c r="F1437" s="83">
        <v>0</v>
      </c>
      <c r="G1437" s="83">
        <v>0</v>
      </c>
      <c r="H1437" s="83">
        <v>0</v>
      </c>
      <c r="I1437" s="79">
        <f t="shared" si="51"/>
        <v>0</v>
      </c>
      <c r="J1437" s="82">
        <v>31.563079999999999</v>
      </c>
      <c r="K1437" s="78">
        <f t="shared" si="52"/>
        <v>0</v>
      </c>
      <c r="N1437" s="64"/>
      <c r="P1437" s="81"/>
      <c r="Q1437" s="78"/>
      <c r="R1437" s="79" t="s">
        <v>2947</v>
      </c>
    </row>
    <row r="1438" spans="1:18" x14ac:dyDescent="0.25">
      <c r="A1438" s="79">
        <v>2022</v>
      </c>
      <c r="B1438" s="79" t="s">
        <v>1367</v>
      </c>
      <c r="C1438" s="79">
        <v>420132</v>
      </c>
      <c r="D1438">
        <v>420133</v>
      </c>
      <c r="E1438" s="83">
        <v>0</v>
      </c>
      <c r="F1438" s="83">
        <v>0</v>
      </c>
      <c r="G1438" s="83">
        <v>0</v>
      </c>
      <c r="H1438" s="83">
        <v>0</v>
      </c>
      <c r="I1438" s="79">
        <f t="shared" si="51"/>
        <v>0</v>
      </c>
      <c r="J1438" s="82">
        <v>21.945049999999998</v>
      </c>
      <c r="K1438" s="78">
        <f t="shared" si="52"/>
        <v>0</v>
      </c>
      <c r="N1438" s="64"/>
      <c r="P1438" s="81"/>
      <c r="Q1438" s="78"/>
      <c r="R1438" s="79" t="s">
        <v>2947</v>
      </c>
    </row>
    <row r="1439" spans="1:18" x14ac:dyDescent="0.25">
      <c r="A1439" s="79">
        <v>2022</v>
      </c>
      <c r="B1439" s="79" t="s">
        <v>1759</v>
      </c>
      <c r="C1439" s="79">
        <v>420098</v>
      </c>
      <c r="D1439">
        <v>420099</v>
      </c>
      <c r="E1439" s="83">
        <v>0</v>
      </c>
      <c r="F1439" s="83">
        <v>0</v>
      </c>
      <c r="G1439" s="83">
        <v>0</v>
      </c>
      <c r="H1439" s="83">
        <v>0</v>
      </c>
      <c r="I1439" s="79">
        <f t="shared" si="51"/>
        <v>0</v>
      </c>
      <c r="J1439" s="82">
        <v>35.540260000000004</v>
      </c>
      <c r="K1439" s="78">
        <f t="shared" si="52"/>
        <v>0</v>
      </c>
      <c r="N1439" s="64"/>
      <c r="P1439" s="81"/>
      <c r="Q1439" s="78"/>
      <c r="R1439" s="79" t="s">
        <v>2947</v>
      </c>
    </row>
    <row r="1440" spans="1:18" x14ac:dyDescent="0.25">
      <c r="A1440" s="79">
        <v>2022</v>
      </c>
      <c r="B1440" s="79" t="s">
        <v>1759</v>
      </c>
      <c r="C1440" s="79">
        <v>420100</v>
      </c>
      <c r="D1440">
        <v>420101</v>
      </c>
      <c r="E1440" s="83">
        <v>0</v>
      </c>
      <c r="F1440" s="83">
        <v>0</v>
      </c>
      <c r="G1440" s="83">
        <v>0</v>
      </c>
      <c r="H1440" s="83">
        <v>0</v>
      </c>
      <c r="I1440" s="79">
        <f t="shared" si="51"/>
        <v>0</v>
      </c>
      <c r="J1440" s="82">
        <v>22.779599999999999</v>
      </c>
      <c r="K1440" s="78">
        <f t="shared" si="52"/>
        <v>0</v>
      </c>
      <c r="N1440" s="64"/>
      <c r="P1440" s="81"/>
      <c r="Q1440" s="78"/>
      <c r="R1440" s="79" t="s">
        <v>2947</v>
      </c>
    </row>
    <row r="1441" spans="1:18" x14ac:dyDescent="0.25">
      <c r="A1441" s="79">
        <v>2022</v>
      </c>
      <c r="B1441" s="79" t="s">
        <v>1759</v>
      </c>
      <c r="C1441" s="79">
        <v>420178</v>
      </c>
      <c r="D1441">
        <v>420179</v>
      </c>
      <c r="E1441" s="83">
        <v>0</v>
      </c>
      <c r="F1441" s="83">
        <v>0</v>
      </c>
      <c r="G1441" s="83">
        <v>0</v>
      </c>
      <c r="H1441" s="83">
        <v>0</v>
      </c>
      <c r="I1441" s="79">
        <f t="shared" si="51"/>
        <v>0</v>
      </c>
      <c r="J1441" s="82">
        <v>35.540260000000004</v>
      </c>
      <c r="K1441" s="78">
        <f t="shared" si="52"/>
        <v>0</v>
      </c>
      <c r="N1441" s="64"/>
      <c r="P1441" s="81"/>
      <c r="Q1441" s="78"/>
      <c r="R1441" s="79" t="s">
        <v>2947</v>
      </c>
    </row>
    <row r="1442" spans="1:18" x14ac:dyDescent="0.25">
      <c r="A1442" s="79">
        <v>2022</v>
      </c>
      <c r="B1442" s="79" t="s">
        <v>1759</v>
      </c>
      <c r="C1442" s="79">
        <v>420222</v>
      </c>
      <c r="D1442">
        <v>420223</v>
      </c>
      <c r="E1442" s="83">
        <v>148029</v>
      </c>
      <c r="F1442" s="83">
        <v>0</v>
      </c>
      <c r="G1442" s="83">
        <v>148029</v>
      </c>
      <c r="H1442" s="83">
        <v>0</v>
      </c>
      <c r="I1442" s="79">
        <f t="shared" si="51"/>
        <v>0</v>
      </c>
      <c r="J1442" s="82">
        <v>35.540260000000004</v>
      </c>
      <c r="K1442" s="78">
        <f t="shared" si="52"/>
        <v>0</v>
      </c>
      <c r="N1442" s="64"/>
      <c r="P1442" s="81"/>
      <c r="Q1442" s="78"/>
      <c r="R1442" s="79" t="s">
        <v>2947</v>
      </c>
    </row>
    <row r="1443" spans="1:18" x14ac:dyDescent="0.25">
      <c r="A1443" s="79">
        <v>2022</v>
      </c>
      <c r="B1443" s="79" t="s">
        <v>1353</v>
      </c>
      <c r="C1443" s="79">
        <v>420142</v>
      </c>
      <c r="D1443">
        <v>420143</v>
      </c>
      <c r="E1443" s="83">
        <v>0</v>
      </c>
      <c r="F1443" s="83">
        <v>0</v>
      </c>
      <c r="G1443" s="83">
        <v>0</v>
      </c>
      <c r="H1443" s="83">
        <v>0</v>
      </c>
      <c r="I1443" s="79">
        <f t="shared" si="51"/>
        <v>0</v>
      </c>
      <c r="J1443" s="82">
        <v>21.47756</v>
      </c>
      <c r="K1443" s="78">
        <f t="shared" si="52"/>
        <v>0</v>
      </c>
      <c r="N1443" s="64"/>
      <c r="P1443" s="81"/>
      <c r="Q1443" s="78"/>
      <c r="R1443" s="79" t="s">
        <v>2947</v>
      </c>
    </row>
    <row r="1444" spans="1:18" x14ac:dyDescent="0.25">
      <c r="A1444" s="79">
        <v>2022</v>
      </c>
      <c r="B1444" s="79" t="s">
        <v>1353</v>
      </c>
      <c r="C1444" s="79">
        <v>420144</v>
      </c>
      <c r="D1444">
        <v>420145</v>
      </c>
      <c r="E1444" s="83">
        <v>0</v>
      </c>
      <c r="F1444" s="83">
        <v>0</v>
      </c>
      <c r="G1444" s="83">
        <v>0</v>
      </c>
      <c r="H1444" s="83">
        <v>0</v>
      </c>
      <c r="I1444" s="79">
        <f t="shared" si="51"/>
        <v>0</v>
      </c>
      <c r="J1444" s="82">
        <v>29.77365</v>
      </c>
      <c r="K1444" s="78">
        <f t="shared" si="52"/>
        <v>0</v>
      </c>
      <c r="N1444" s="64"/>
      <c r="P1444" s="81"/>
      <c r="Q1444" s="78"/>
      <c r="R1444" s="79" t="s">
        <v>2947</v>
      </c>
    </row>
    <row r="1445" spans="1:18" x14ac:dyDescent="0.25">
      <c r="A1445" s="79">
        <v>2022</v>
      </c>
      <c r="B1445" s="79" t="s">
        <v>1835</v>
      </c>
      <c r="C1445" s="79">
        <v>420070</v>
      </c>
      <c r="D1445">
        <v>420071</v>
      </c>
      <c r="E1445" s="83">
        <v>5117440</v>
      </c>
      <c r="F1445" s="83">
        <v>3468075</v>
      </c>
      <c r="G1445" s="83">
        <v>5117440</v>
      </c>
      <c r="H1445" s="83">
        <v>3468075</v>
      </c>
      <c r="I1445" s="79">
        <f t="shared" si="51"/>
        <v>0</v>
      </c>
      <c r="J1445" s="82">
        <v>31.564910000000001</v>
      </c>
      <c r="K1445" s="78">
        <f t="shared" si="52"/>
        <v>0</v>
      </c>
      <c r="N1445" s="64"/>
      <c r="P1445" s="81"/>
      <c r="Q1445" s="78"/>
      <c r="R1445" s="79" t="s">
        <v>2947</v>
      </c>
    </row>
    <row r="1446" spans="1:18" x14ac:dyDescent="0.25">
      <c r="A1446" s="79">
        <v>2022</v>
      </c>
      <c r="B1446" s="79" t="s">
        <v>1835</v>
      </c>
      <c r="C1446" s="79">
        <v>420072</v>
      </c>
      <c r="D1446">
        <v>420073</v>
      </c>
      <c r="E1446" s="83">
        <v>0</v>
      </c>
      <c r="F1446" s="83">
        <v>0</v>
      </c>
      <c r="G1446" s="83">
        <v>0</v>
      </c>
      <c r="H1446" s="83">
        <v>0</v>
      </c>
      <c r="I1446" s="79">
        <f t="shared" si="51"/>
        <v>0</v>
      </c>
      <c r="J1446" s="82">
        <v>21.158519999999999</v>
      </c>
      <c r="K1446" s="78">
        <f t="shared" si="52"/>
        <v>0</v>
      </c>
      <c r="N1446" s="64"/>
      <c r="P1446" s="81"/>
      <c r="Q1446" s="78"/>
      <c r="R1446" s="79" t="s">
        <v>2947</v>
      </c>
    </row>
    <row r="1447" spans="1:18" x14ac:dyDescent="0.25">
      <c r="A1447" s="79">
        <v>2022</v>
      </c>
      <c r="B1447" s="79" t="s">
        <v>1835</v>
      </c>
      <c r="C1447" s="79">
        <v>420084</v>
      </c>
      <c r="D1447">
        <v>420085</v>
      </c>
      <c r="E1447" s="83">
        <v>0</v>
      </c>
      <c r="F1447" s="83">
        <v>0</v>
      </c>
      <c r="G1447" s="83">
        <v>0</v>
      </c>
      <c r="H1447" s="83">
        <v>0</v>
      </c>
      <c r="I1447" s="79">
        <f t="shared" si="51"/>
        <v>0</v>
      </c>
      <c r="J1447" s="82">
        <v>21.158519999999999</v>
      </c>
      <c r="K1447" s="78">
        <f t="shared" si="52"/>
        <v>0</v>
      </c>
      <c r="N1447" s="64"/>
      <c r="P1447" s="81"/>
      <c r="Q1447" s="78"/>
      <c r="R1447" s="79" t="s">
        <v>2947</v>
      </c>
    </row>
    <row r="1448" spans="1:18" x14ac:dyDescent="0.25">
      <c r="A1448" s="79">
        <v>2022</v>
      </c>
      <c r="B1448" s="79" t="s">
        <v>1835</v>
      </c>
      <c r="C1448" s="79">
        <v>420092</v>
      </c>
      <c r="D1448">
        <v>420093</v>
      </c>
      <c r="E1448" s="83">
        <v>1695332</v>
      </c>
      <c r="F1448" s="83">
        <v>0</v>
      </c>
      <c r="G1448" s="83">
        <v>1695332</v>
      </c>
      <c r="H1448" s="83">
        <v>0</v>
      </c>
      <c r="I1448" s="79">
        <f t="shared" si="51"/>
        <v>0</v>
      </c>
      <c r="J1448" s="82">
        <v>31.564910000000001</v>
      </c>
      <c r="K1448" s="78">
        <f t="shared" si="52"/>
        <v>0</v>
      </c>
      <c r="N1448" s="64"/>
      <c r="P1448" s="81"/>
      <c r="Q1448" s="78"/>
      <c r="R1448" s="79" t="s">
        <v>2947</v>
      </c>
    </row>
    <row r="1449" spans="1:18" x14ac:dyDescent="0.25">
      <c r="A1449" s="79">
        <v>2022</v>
      </c>
      <c r="B1449" s="79" t="s">
        <v>1835</v>
      </c>
      <c r="C1449" s="79">
        <v>420094</v>
      </c>
      <c r="D1449">
        <v>420095</v>
      </c>
      <c r="E1449" s="83">
        <v>6281802</v>
      </c>
      <c r="F1449" s="83">
        <v>850350</v>
      </c>
      <c r="G1449" s="83">
        <v>6281802</v>
      </c>
      <c r="H1449" s="83">
        <v>850350</v>
      </c>
      <c r="I1449" s="79">
        <f t="shared" si="51"/>
        <v>0</v>
      </c>
      <c r="J1449" s="82">
        <v>31.564910000000001</v>
      </c>
      <c r="K1449" s="78">
        <f t="shared" si="52"/>
        <v>0</v>
      </c>
      <c r="N1449" s="64"/>
      <c r="P1449" s="81"/>
      <c r="Q1449" s="78"/>
      <c r="R1449" s="79" t="s">
        <v>2947</v>
      </c>
    </row>
    <row r="1450" spans="1:18" x14ac:dyDescent="0.25">
      <c r="A1450" s="79">
        <v>2022</v>
      </c>
      <c r="B1450" s="79" t="s">
        <v>1835</v>
      </c>
      <c r="C1450" s="79">
        <v>420096</v>
      </c>
      <c r="D1450">
        <v>420097</v>
      </c>
      <c r="E1450" s="83">
        <v>0</v>
      </c>
      <c r="F1450" s="83">
        <v>0</v>
      </c>
      <c r="G1450" s="83">
        <v>0</v>
      </c>
      <c r="H1450" s="83">
        <v>0</v>
      </c>
      <c r="I1450" s="79">
        <f t="shared" si="51"/>
        <v>0</v>
      </c>
      <c r="J1450" s="82">
        <v>21.158519999999999</v>
      </c>
      <c r="K1450" s="78">
        <f t="shared" si="52"/>
        <v>0</v>
      </c>
      <c r="N1450" s="64"/>
      <c r="P1450" s="81"/>
      <c r="Q1450" s="78"/>
      <c r="R1450" s="79" t="s">
        <v>2947</v>
      </c>
    </row>
    <row r="1451" spans="1:18" x14ac:dyDescent="0.25">
      <c r="A1451" s="79">
        <v>2022</v>
      </c>
      <c r="B1451" s="79" t="s">
        <v>1835</v>
      </c>
      <c r="C1451" s="79">
        <v>420134</v>
      </c>
      <c r="D1451">
        <v>420135</v>
      </c>
      <c r="E1451" s="83">
        <v>0</v>
      </c>
      <c r="F1451" s="83">
        <v>0</v>
      </c>
      <c r="G1451" s="83">
        <v>0</v>
      </c>
      <c r="H1451" s="83">
        <v>0</v>
      </c>
      <c r="I1451" s="79">
        <f t="shared" si="51"/>
        <v>0</v>
      </c>
      <c r="J1451" s="82">
        <v>31.564910000000001</v>
      </c>
      <c r="K1451" s="78">
        <f t="shared" si="52"/>
        <v>0</v>
      </c>
      <c r="N1451" s="64"/>
      <c r="P1451" s="81"/>
      <c r="Q1451" s="78"/>
      <c r="R1451" s="79" t="s">
        <v>2947</v>
      </c>
    </row>
    <row r="1452" spans="1:18" x14ac:dyDescent="0.25">
      <c r="A1452" s="79">
        <v>2022</v>
      </c>
      <c r="B1452" s="79" t="s">
        <v>1835</v>
      </c>
      <c r="C1452" s="79">
        <v>420136</v>
      </c>
      <c r="D1452">
        <v>420137</v>
      </c>
      <c r="E1452" s="83">
        <v>0</v>
      </c>
      <c r="F1452" s="83">
        <v>0</v>
      </c>
      <c r="G1452" s="83">
        <v>0</v>
      </c>
      <c r="H1452" s="83">
        <v>0</v>
      </c>
      <c r="I1452" s="79">
        <f t="shared" si="51"/>
        <v>0</v>
      </c>
      <c r="J1452" s="82">
        <v>21.158519999999999</v>
      </c>
      <c r="K1452" s="78">
        <f t="shared" si="52"/>
        <v>0</v>
      </c>
      <c r="N1452" s="64"/>
      <c r="P1452" s="81"/>
      <c r="Q1452" s="78"/>
      <c r="R1452" s="79" t="s">
        <v>2947</v>
      </c>
    </row>
    <row r="1453" spans="1:18" x14ac:dyDescent="0.25">
      <c r="A1453" s="79">
        <v>2022</v>
      </c>
      <c r="B1453" s="79" t="s">
        <v>1835</v>
      </c>
      <c r="C1453" s="79">
        <v>420154</v>
      </c>
      <c r="D1453">
        <v>420155</v>
      </c>
      <c r="E1453" s="83">
        <v>0</v>
      </c>
      <c r="F1453" s="83">
        <v>4182176</v>
      </c>
      <c r="G1453" s="83">
        <v>0</v>
      </c>
      <c r="H1453" s="83">
        <v>4182176</v>
      </c>
      <c r="I1453" s="79">
        <f t="shared" si="51"/>
        <v>0</v>
      </c>
      <c r="J1453" s="82">
        <v>31.564910000000001</v>
      </c>
      <c r="K1453" s="78">
        <f t="shared" si="52"/>
        <v>0</v>
      </c>
      <c r="N1453" s="64"/>
      <c r="P1453" s="81"/>
      <c r="Q1453" s="78"/>
      <c r="R1453" s="79" t="s">
        <v>2947</v>
      </c>
    </row>
    <row r="1454" spans="1:18" x14ac:dyDescent="0.25">
      <c r="A1454" s="79">
        <v>2022</v>
      </c>
      <c r="B1454" s="79" t="s">
        <v>1835</v>
      </c>
      <c r="C1454" s="79">
        <v>420160</v>
      </c>
      <c r="D1454">
        <v>420161</v>
      </c>
      <c r="E1454" s="83">
        <v>0</v>
      </c>
      <c r="F1454" s="83">
        <v>0</v>
      </c>
      <c r="G1454" s="83">
        <v>0</v>
      </c>
      <c r="H1454" s="83">
        <v>0</v>
      </c>
      <c r="I1454" s="79">
        <f t="shared" si="51"/>
        <v>0</v>
      </c>
      <c r="J1454" s="82">
        <v>31.564910000000001</v>
      </c>
      <c r="K1454" s="78">
        <f t="shared" si="52"/>
        <v>0</v>
      </c>
      <c r="N1454" s="64"/>
      <c r="P1454" s="81"/>
      <c r="Q1454" s="78"/>
      <c r="R1454" s="79" t="s">
        <v>2947</v>
      </c>
    </row>
    <row r="1455" spans="1:18" x14ac:dyDescent="0.25">
      <c r="A1455" s="79">
        <v>2022</v>
      </c>
      <c r="B1455" s="79" t="s">
        <v>1835</v>
      </c>
      <c r="C1455" s="79">
        <v>420162</v>
      </c>
      <c r="D1455">
        <v>420163</v>
      </c>
      <c r="E1455" s="83">
        <v>0</v>
      </c>
      <c r="F1455" s="83">
        <v>0</v>
      </c>
      <c r="G1455" s="83">
        <v>0</v>
      </c>
      <c r="H1455" s="83">
        <v>0</v>
      </c>
      <c r="I1455" s="79">
        <f t="shared" si="51"/>
        <v>0</v>
      </c>
      <c r="J1455" s="82">
        <v>31.564910000000001</v>
      </c>
      <c r="K1455" s="78">
        <f t="shared" si="52"/>
        <v>0</v>
      </c>
      <c r="N1455" s="64"/>
      <c r="P1455" s="81"/>
      <c r="Q1455" s="78"/>
      <c r="R1455" s="79" t="s">
        <v>2947</v>
      </c>
    </row>
    <row r="1456" spans="1:18" x14ac:dyDescent="0.25">
      <c r="A1456" s="79">
        <v>2022</v>
      </c>
      <c r="B1456" s="79" t="s">
        <v>1835</v>
      </c>
      <c r="C1456" s="79">
        <v>420170</v>
      </c>
      <c r="D1456">
        <v>420171</v>
      </c>
      <c r="E1456" s="83">
        <v>0</v>
      </c>
      <c r="F1456" s="83">
        <v>0</v>
      </c>
      <c r="G1456" s="83">
        <v>0</v>
      </c>
      <c r="H1456" s="83">
        <v>0</v>
      </c>
      <c r="I1456" s="79">
        <f t="shared" si="51"/>
        <v>0</v>
      </c>
      <c r="J1456" s="82">
        <v>31.564910000000001</v>
      </c>
      <c r="K1456" s="78">
        <f t="shared" si="52"/>
        <v>0</v>
      </c>
      <c r="N1456" s="64"/>
      <c r="P1456" s="81"/>
      <c r="Q1456" s="78"/>
      <c r="R1456" s="79" t="s">
        <v>2947</v>
      </c>
    </row>
    <row r="1457" spans="1:18" x14ac:dyDescent="0.25">
      <c r="A1457" s="79">
        <v>2022</v>
      </c>
      <c r="B1457" s="79" t="s">
        <v>1835</v>
      </c>
      <c r="C1457" s="79">
        <v>420172</v>
      </c>
      <c r="D1457">
        <v>420173</v>
      </c>
      <c r="E1457" s="83">
        <v>0</v>
      </c>
      <c r="F1457" s="83">
        <v>0</v>
      </c>
      <c r="G1457" s="83">
        <v>0</v>
      </c>
      <c r="H1457" s="83">
        <v>0</v>
      </c>
      <c r="I1457" s="79">
        <f t="shared" si="51"/>
        <v>0</v>
      </c>
      <c r="J1457" s="82">
        <v>21.158519999999999</v>
      </c>
      <c r="K1457" s="78">
        <f t="shared" si="52"/>
        <v>0</v>
      </c>
      <c r="N1457" s="64"/>
      <c r="P1457" s="81"/>
      <c r="Q1457" s="78"/>
      <c r="R1457" s="79" t="s">
        <v>2947</v>
      </c>
    </row>
    <row r="1458" spans="1:18" x14ac:dyDescent="0.25">
      <c r="A1458" s="79">
        <v>2022</v>
      </c>
      <c r="B1458" s="79" t="s">
        <v>1835</v>
      </c>
      <c r="C1458" s="79">
        <v>420192</v>
      </c>
      <c r="D1458">
        <v>420193</v>
      </c>
      <c r="E1458" s="83">
        <v>0</v>
      </c>
      <c r="F1458" s="83">
        <v>0</v>
      </c>
      <c r="G1458" s="83">
        <v>0</v>
      </c>
      <c r="H1458" s="83">
        <v>0</v>
      </c>
      <c r="I1458" s="79">
        <f t="shared" si="51"/>
        <v>0</v>
      </c>
      <c r="J1458" s="82">
        <v>31.564910000000001</v>
      </c>
      <c r="K1458" s="78">
        <f t="shared" si="52"/>
        <v>0</v>
      </c>
      <c r="N1458" s="64"/>
      <c r="P1458" s="81"/>
      <c r="Q1458" s="78"/>
      <c r="R1458" s="79" t="s">
        <v>2947</v>
      </c>
    </row>
    <row r="1459" spans="1:18" x14ac:dyDescent="0.25">
      <c r="A1459" s="79">
        <v>2022</v>
      </c>
      <c r="B1459" s="79" t="s">
        <v>1835</v>
      </c>
      <c r="C1459" s="79">
        <v>420196</v>
      </c>
      <c r="D1459">
        <v>420197</v>
      </c>
      <c r="E1459" s="83">
        <v>0</v>
      </c>
      <c r="F1459" s="83">
        <v>0</v>
      </c>
      <c r="G1459" s="83">
        <v>0</v>
      </c>
      <c r="H1459" s="83">
        <v>0</v>
      </c>
      <c r="I1459" s="79">
        <f t="shared" si="51"/>
        <v>0</v>
      </c>
      <c r="J1459" s="82">
        <v>31.564910000000001</v>
      </c>
      <c r="K1459" s="78">
        <f t="shared" si="52"/>
        <v>0</v>
      </c>
      <c r="N1459" s="64"/>
      <c r="P1459" s="81"/>
      <c r="Q1459" s="78"/>
      <c r="R1459" s="79" t="s">
        <v>2947</v>
      </c>
    </row>
    <row r="1460" spans="1:18" x14ac:dyDescent="0.25">
      <c r="A1460" s="79">
        <v>2022</v>
      </c>
      <c r="B1460" s="79" t="s">
        <v>1835</v>
      </c>
      <c r="C1460" s="79">
        <v>420198</v>
      </c>
      <c r="D1460">
        <v>420199</v>
      </c>
      <c r="E1460" s="83">
        <v>0</v>
      </c>
      <c r="F1460" s="83">
        <v>0</v>
      </c>
      <c r="G1460" s="83">
        <v>0</v>
      </c>
      <c r="H1460" s="83">
        <v>0</v>
      </c>
      <c r="I1460" s="79">
        <f t="shared" si="51"/>
        <v>0</v>
      </c>
      <c r="J1460" s="82">
        <v>31.564910000000001</v>
      </c>
      <c r="K1460" s="78">
        <f t="shared" si="52"/>
        <v>0</v>
      </c>
      <c r="N1460" s="64"/>
      <c r="P1460" s="81"/>
      <c r="Q1460" s="78"/>
      <c r="R1460" s="79" t="s">
        <v>2947</v>
      </c>
    </row>
    <row r="1461" spans="1:18" x14ac:dyDescent="0.25">
      <c r="A1461" s="79">
        <v>2022</v>
      </c>
      <c r="B1461" s="79" t="s">
        <v>1835</v>
      </c>
      <c r="C1461" s="79">
        <v>420200</v>
      </c>
      <c r="D1461">
        <v>420201</v>
      </c>
      <c r="E1461" s="83">
        <v>0</v>
      </c>
      <c r="F1461" s="83">
        <v>0</v>
      </c>
      <c r="G1461" s="83">
        <v>0</v>
      </c>
      <c r="H1461" s="83">
        <v>0</v>
      </c>
      <c r="I1461" s="79">
        <f t="shared" si="51"/>
        <v>0</v>
      </c>
      <c r="J1461" s="82">
        <v>21.158519999999999</v>
      </c>
      <c r="K1461" s="78">
        <f t="shared" si="52"/>
        <v>0</v>
      </c>
      <c r="N1461" s="64"/>
      <c r="P1461" s="81"/>
      <c r="Q1461" s="78"/>
      <c r="R1461" s="79" t="s">
        <v>2947</v>
      </c>
    </row>
    <row r="1462" spans="1:18" x14ac:dyDescent="0.25">
      <c r="A1462" s="79">
        <v>2022</v>
      </c>
      <c r="B1462" s="79" t="s">
        <v>1835</v>
      </c>
      <c r="C1462" s="79">
        <v>420202</v>
      </c>
      <c r="D1462">
        <v>420203</v>
      </c>
      <c r="E1462" s="83">
        <v>0</v>
      </c>
      <c r="F1462" s="83">
        <v>245748</v>
      </c>
      <c r="G1462" s="83">
        <v>0</v>
      </c>
      <c r="H1462" s="83">
        <v>245748</v>
      </c>
      <c r="I1462" s="79">
        <f t="shared" si="51"/>
        <v>0</v>
      </c>
      <c r="J1462" s="82">
        <v>31.564910000000001</v>
      </c>
      <c r="K1462" s="78">
        <f t="shared" si="52"/>
        <v>0</v>
      </c>
      <c r="N1462" s="64"/>
      <c r="P1462" s="81"/>
      <c r="Q1462" s="78"/>
      <c r="R1462" s="79" t="s">
        <v>2947</v>
      </c>
    </row>
    <row r="1463" spans="1:18" x14ac:dyDescent="0.25">
      <c r="A1463" s="79">
        <v>2022</v>
      </c>
      <c r="B1463" s="79" t="s">
        <v>1835</v>
      </c>
      <c r="C1463" s="79">
        <v>420212</v>
      </c>
      <c r="D1463">
        <v>420213</v>
      </c>
      <c r="E1463" s="83">
        <v>137482</v>
      </c>
      <c r="F1463" s="83">
        <v>0</v>
      </c>
      <c r="G1463" s="83">
        <v>137482</v>
      </c>
      <c r="H1463" s="83">
        <v>0</v>
      </c>
      <c r="I1463" s="79">
        <f t="shared" si="51"/>
        <v>0</v>
      </c>
      <c r="J1463" s="82">
        <v>31.564910000000001</v>
      </c>
      <c r="K1463" s="78">
        <f t="shared" si="52"/>
        <v>0</v>
      </c>
      <c r="N1463" s="64"/>
      <c r="P1463" s="81"/>
      <c r="Q1463" s="78"/>
      <c r="R1463" s="79" t="s">
        <v>2947</v>
      </c>
    </row>
    <row r="1464" spans="1:18" x14ac:dyDescent="0.25">
      <c r="A1464" s="79">
        <v>2022</v>
      </c>
      <c r="B1464" s="79" t="s">
        <v>1145</v>
      </c>
      <c r="C1464" s="79">
        <v>420206</v>
      </c>
      <c r="D1464">
        <v>420207</v>
      </c>
      <c r="E1464" s="83">
        <v>0</v>
      </c>
      <c r="F1464" s="83">
        <v>475990</v>
      </c>
      <c r="G1464" s="83">
        <v>0</v>
      </c>
      <c r="H1464" s="83">
        <v>475990</v>
      </c>
      <c r="I1464" s="79">
        <f t="shared" si="51"/>
        <v>0</v>
      </c>
      <c r="J1464" s="82">
        <v>21.811789999999998</v>
      </c>
      <c r="K1464" s="78">
        <f t="shared" si="52"/>
        <v>0</v>
      </c>
      <c r="N1464" s="64"/>
      <c r="P1464" s="81"/>
      <c r="Q1464" s="78"/>
      <c r="R1464" s="79" t="s">
        <v>2947</v>
      </c>
    </row>
    <row r="1465" spans="1:18" x14ac:dyDescent="0.25">
      <c r="A1465" s="79">
        <v>2022</v>
      </c>
      <c r="B1465" s="79" t="s">
        <v>1145</v>
      </c>
      <c r="C1465" s="79">
        <v>420208</v>
      </c>
      <c r="D1465">
        <v>420209</v>
      </c>
      <c r="E1465" s="83">
        <v>0</v>
      </c>
      <c r="F1465" s="83">
        <v>1427980</v>
      </c>
      <c r="G1465" s="83">
        <v>0</v>
      </c>
      <c r="H1465" s="83">
        <v>1427980</v>
      </c>
      <c r="I1465" s="79">
        <f t="shared" si="51"/>
        <v>0</v>
      </c>
      <c r="J1465" s="82">
        <v>22.037210000000002</v>
      </c>
      <c r="K1465" s="78">
        <f t="shared" si="52"/>
        <v>0</v>
      </c>
      <c r="N1465" s="64"/>
      <c r="P1465" s="81"/>
      <c r="Q1465" s="78"/>
      <c r="R1465" s="79" t="s">
        <v>2947</v>
      </c>
    </row>
    <row r="1466" spans="1:18" x14ac:dyDescent="0.25">
      <c r="A1466" s="79">
        <v>2022</v>
      </c>
      <c r="B1466" s="79" t="s">
        <v>1145</v>
      </c>
      <c r="C1466" s="79">
        <v>420210</v>
      </c>
      <c r="D1466">
        <v>420211</v>
      </c>
      <c r="E1466" s="83">
        <v>0</v>
      </c>
      <c r="F1466" s="83">
        <v>0</v>
      </c>
      <c r="G1466" s="83">
        <v>0</v>
      </c>
      <c r="H1466" s="83">
        <v>0</v>
      </c>
      <c r="I1466" s="79">
        <f t="shared" si="51"/>
        <v>0</v>
      </c>
      <c r="J1466" s="82">
        <v>28.749939999999999</v>
      </c>
      <c r="K1466" s="78">
        <f t="shared" si="52"/>
        <v>0</v>
      </c>
      <c r="N1466" s="64"/>
      <c r="P1466" s="81"/>
      <c r="Q1466" s="78"/>
      <c r="R1466" s="79" t="s">
        <v>2947</v>
      </c>
    </row>
    <row r="1467" spans="1:18" x14ac:dyDescent="0.25">
      <c r="A1467" s="79">
        <v>2022</v>
      </c>
      <c r="B1467" s="79" t="s">
        <v>1487</v>
      </c>
      <c r="C1467" s="79">
        <v>430080</v>
      </c>
      <c r="D1467">
        <v>430082</v>
      </c>
      <c r="E1467" s="83">
        <v>0</v>
      </c>
      <c r="F1467" s="83">
        <v>0</v>
      </c>
      <c r="G1467" s="83">
        <v>0</v>
      </c>
      <c r="H1467" s="83">
        <v>0</v>
      </c>
      <c r="I1467" s="79">
        <f t="shared" si="51"/>
        <v>0</v>
      </c>
      <c r="J1467" s="82">
        <v>29.661660000000001</v>
      </c>
      <c r="K1467" s="78">
        <f t="shared" si="52"/>
        <v>0</v>
      </c>
      <c r="N1467" s="64"/>
      <c r="P1467" s="81"/>
      <c r="Q1467" s="78"/>
      <c r="R1467" s="79" t="s">
        <v>2947</v>
      </c>
    </row>
    <row r="1468" spans="1:18" x14ac:dyDescent="0.25">
      <c r="A1468" s="79">
        <v>2022</v>
      </c>
      <c r="B1468" s="79" t="s">
        <v>1487</v>
      </c>
      <c r="C1468" s="79">
        <v>430081</v>
      </c>
      <c r="D1468">
        <v>430083</v>
      </c>
      <c r="E1468" s="83">
        <v>0</v>
      </c>
      <c r="F1468" s="83">
        <v>0</v>
      </c>
      <c r="G1468" s="83">
        <v>0</v>
      </c>
      <c r="H1468" s="83">
        <v>0</v>
      </c>
      <c r="I1468" s="79">
        <f t="shared" si="51"/>
        <v>0</v>
      </c>
      <c r="J1468" s="82">
        <v>19.574670000000001</v>
      </c>
      <c r="K1468" s="78">
        <f t="shared" si="52"/>
        <v>0</v>
      </c>
      <c r="N1468" s="64"/>
      <c r="P1468" s="81"/>
      <c r="Q1468" s="78"/>
      <c r="R1468" s="79" t="s">
        <v>2947</v>
      </c>
    </row>
    <row r="1469" spans="1:18" x14ac:dyDescent="0.25">
      <c r="A1469" s="79">
        <v>2022</v>
      </c>
      <c r="B1469" s="79" t="s">
        <v>1487</v>
      </c>
      <c r="C1469" s="79">
        <v>430132</v>
      </c>
      <c r="D1469">
        <v>430133</v>
      </c>
      <c r="E1469" s="83">
        <v>40062</v>
      </c>
      <c r="F1469" s="83">
        <v>0</v>
      </c>
      <c r="G1469" s="83">
        <v>21894</v>
      </c>
      <c r="H1469" s="83">
        <v>0</v>
      </c>
      <c r="I1469" s="79">
        <f t="shared" si="51"/>
        <v>18168</v>
      </c>
      <c r="J1469" s="82">
        <v>29.661660000000001</v>
      </c>
      <c r="K1469" s="78">
        <f t="shared" si="52"/>
        <v>539</v>
      </c>
      <c r="N1469" s="64"/>
      <c r="P1469" s="81"/>
      <c r="Q1469" s="78"/>
      <c r="R1469" s="79" t="s">
        <v>2947</v>
      </c>
    </row>
    <row r="1470" spans="1:18" x14ac:dyDescent="0.25">
      <c r="A1470" s="79">
        <v>2022</v>
      </c>
      <c r="B1470" s="79" t="s">
        <v>1487</v>
      </c>
      <c r="C1470" s="79">
        <v>430134</v>
      </c>
      <c r="D1470">
        <v>430135</v>
      </c>
      <c r="E1470" s="83">
        <v>0</v>
      </c>
      <c r="F1470" s="83">
        <v>0</v>
      </c>
      <c r="G1470" s="83">
        <v>0</v>
      </c>
      <c r="H1470" s="83">
        <v>0</v>
      </c>
      <c r="I1470" s="79">
        <f t="shared" si="51"/>
        <v>0</v>
      </c>
      <c r="J1470" s="82">
        <v>19.574670000000001</v>
      </c>
      <c r="K1470" s="78">
        <f t="shared" si="52"/>
        <v>0</v>
      </c>
      <c r="N1470" s="64"/>
      <c r="P1470" s="81"/>
      <c r="Q1470" s="78"/>
      <c r="R1470" s="79" t="s">
        <v>2947</v>
      </c>
    </row>
    <row r="1471" spans="1:18" x14ac:dyDescent="0.25">
      <c r="A1471" s="79">
        <v>2022</v>
      </c>
      <c r="B1471" s="79" t="s">
        <v>1757</v>
      </c>
      <c r="C1471" s="79">
        <v>430084</v>
      </c>
      <c r="D1471">
        <v>430085</v>
      </c>
      <c r="E1471" s="83">
        <v>0</v>
      </c>
      <c r="F1471" s="83">
        <v>0</v>
      </c>
      <c r="G1471" s="83">
        <v>0</v>
      </c>
      <c r="H1471" s="83">
        <v>0</v>
      </c>
      <c r="I1471" s="79">
        <f t="shared" si="51"/>
        <v>0</v>
      </c>
      <c r="J1471" s="82">
        <v>31.503229999999999</v>
      </c>
      <c r="K1471" s="78">
        <f t="shared" si="52"/>
        <v>0</v>
      </c>
      <c r="N1471" s="64"/>
      <c r="P1471" s="81"/>
      <c r="Q1471" s="78"/>
      <c r="R1471" s="79" t="s">
        <v>2947</v>
      </c>
    </row>
    <row r="1472" spans="1:18" x14ac:dyDescent="0.25">
      <c r="A1472" s="79">
        <v>2022</v>
      </c>
      <c r="B1472" s="79" t="s">
        <v>1757</v>
      </c>
      <c r="C1472" s="79">
        <v>430087</v>
      </c>
      <c r="D1472">
        <v>430086</v>
      </c>
      <c r="E1472" s="83">
        <v>0</v>
      </c>
      <c r="F1472" s="83">
        <v>0</v>
      </c>
      <c r="G1472" s="83">
        <v>0</v>
      </c>
      <c r="H1472" s="83">
        <v>0</v>
      </c>
      <c r="I1472" s="79">
        <f t="shared" si="51"/>
        <v>0</v>
      </c>
      <c r="J1472" s="82">
        <v>19.422190000000001</v>
      </c>
      <c r="K1472" s="78">
        <f t="shared" si="52"/>
        <v>0</v>
      </c>
      <c r="N1472" s="64"/>
      <c r="P1472" s="81"/>
      <c r="Q1472" s="78"/>
      <c r="R1472" s="79" t="s">
        <v>2947</v>
      </c>
    </row>
    <row r="1473" spans="1:18" x14ac:dyDescent="0.25">
      <c r="A1473" s="79">
        <v>2022</v>
      </c>
      <c r="B1473" s="79" t="s">
        <v>1757</v>
      </c>
      <c r="C1473" s="79">
        <v>430090</v>
      </c>
      <c r="D1473">
        <v>430092</v>
      </c>
      <c r="E1473" s="83">
        <v>0</v>
      </c>
      <c r="F1473" s="83">
        <v>0</v>
      </c>
      <c r="G1473" s="83">
        <v>0</v>
      </c>
      <c r="H1473" s="83">
        <v>0</v>
      </c>
      <c r="I1473" s="79">
        <f t="shared" si="51"/>
        <v>0</v>
      </c>
      <c r="J1473" s="82">
        <v>31.503229999999999</v>
      </c>
      <c r="K1473" s="78">
        <f t="shared" si="52"/>
        <v>0</v>
      </c>
      <c r="N1473" s="64"/>
      <c r="P1473" s="81"/>
      <c r="Q1473" s="78"/>
      <c r="R1473" s="79" t="s">
        <v>2947</v>
      </c>
    </row>
    <row r="1474" spans="1:18" x14ac:dyDescent="0.25">
      <c r="A1474" s="79">
        <v>2022</v>
      </c>
      <c r="B1474" s="79" t="s">
        <v>1757</v>
      </c>
      <c r="C1474" s="79">
        <v>430091</v>
      </c>
      <c r="D1474">
        <v>430093</v>
      </c>
      <c r="E1474" s="83">
        <v>0</v>
      </c>
      <c r="F1474" s="83">
        <v>0</v>
      </c>
      <c r="G1474" s="83">
        <v>0</v>
      </c>
      <c r="H1474" s="83">
        <v>0</v>
      </c>
      <c r="I1474" s="79">
        <f t="shared" si="51"/>
        <v>0</v>
      </c>
      <c r="J1474" s="82">
        <v>19.422190000000001</v>
      </c>
      <c r="K1474" s="78">
        <f t="shared" si="52"/>
        <v>0</v>
      </c>
      <c r="N1474" s="64"/>
      <c r="P1474" s="81"/>
      <c r="Q1474" s="78"/>
      <c r="R1474" s="79" t="s">
        <v>2947</v>
      </c>
    </row>
    <row r="1475" spans="1:18" x14ac:dyDescent="0.25">
      <c r="A1475" s="79">
        <v>2022</v>
      </c>
      <c r="B1475" s="79" t="s">
        <v>1757</v>
      </c>
      <c r="C1475" s="79">
        <v>430122</v>
      </c>
      <c r="D1475">
        <v>430123</v>
      </c>
      <c r="E1475" s="83">
        <v>0</v>
      </c>
      <c r="F1475" s="83">
        <v>0</v>
      </c>
      <c r="G1475" s="83">
        <v>0</v>
      </c>
      <c r="H1475" s="83">
        <v>0</v>
      </c>
      <c r="I1475" s="79">
        <f t="shared" ref="I1475:I1538" si="53">SUM(E1475:F1475)-SUM(G1475:H1475)</f>
        <v>0</v>
      </c>
      <c r="J1475" s="82">
        <v>31.503229999999999</v>
      </c>
      <c r="K1475" s="78">
        <f t="shared" ref="K1475:K1538" si="54">ROUND((I1475/1000)*J1475,0)</f>
        <v>0</v>
      </c>
      <c r="N1475" s="64"/>
      <c r="P1475" s="81"/>
      <c r="Q1475" s="78"/>
      <c r="R1475" s="79" t="s">
        <v>2947</v>
      </c>
    </row>
    <row r="1476" spans="1:18" x14ac:dyDescent="0.25">
      <c r="A1476" s="79">
        <v>2022</v>
      </c>
      <c r="B1476" s="79" t="s">
        <v>1757</v>
      </c>
      <c r="C1476" s="79">
        <v>430124</v>
      </c>
      <c r="D1476">
        <v>430125</v>
      </c>
      <c r="E1476" s="83">
        <v>0</v>
      </c>
      <c r="F1476" s="83">
        <v>0</v>
      </c>
      <c r="G1476" s="83">
        <v>0</v>
      </c>
      <c r="H1476" s="83">
        <v>0</v>
      </c>
      <c r="I1476" s="79">
        <f t="shared" si="53"/>
        <v>0</v>
      </c>
      <c r="J1476" s="82">
        <v>20.349889999999998</v>
      </c>
      <c r="K1476" s="78">
        <f t="shared" si="54"/>
        <v>0</v>
      </c>
      <c r="N1476" s="64"/>
      <c r="P1476" s="81"/>
      <c r="Q1476" s="78"/>
      <c r="R1476" s="79" t="s">
        <v>2947</v>
      </c>
    </row>
    <row r="1477" spans="1:18" x14ac:dyDescent="0.25">
      <c r="A1477" s="79">
        <v>2022</v>
      </c>
      <c r="B1477" s="79" t="s">
        <v>1757</v>
      </c>
      <c r="C1477" s="79">
        <v>430130</v>
      </c>
      <c r="D1477">
        <v>430131</v>
      </c>
      <c r="E1477" s="83">
        <v>0</v>
      </c>
      <c r="F1477" s="83">
        <v>0</v>
      </c>
      <c r="G1477" s="83">
        <v>0</v>
      </c>
      <c r="H1477" s="83">
        <v>0</v>
      </c>
      <c r="I1477" s="79">
        <f t="shared" si="53"/>
        <v>0</v>
      </c>
      <c r="J1477" s="82">
        <v>31.503229999999999</v>
      </c>
      <c r="K1477" s="78">
        <f t="shared" si="54"/>
        <v>0</v>
      </c>
      <c r="N1477" s="64"/>
      <c r="P1477" s="81"/>
      <c r="Q1477" s="78"/>
      <c r="R1477" s="79" t="s">
        <v>2947</v>
      </c>
    </row>
    <row r="1478" spans="1:18" x14ac:dyDescent="0.25">
      <c r="A1478" s="79">
        <v>2022</v>
      </c>
      <c r="B1478" s="79" t="s">
        <v>1599</v>
      </c>
      <c r="C1478" s="79">
        <v>430076</v>
      </c>
      <c r="D1478">
        <v>430077</v>
      </c>
      <c r="E1478" s="83">
        <v>2653093</v>
      </c>
      <c r="F1478" s="83">
        <v>705718</v>
      </c>
      <c r="G1478" s="83">
        <v>2076849</v>
      </c>
      <c r="H1478" s="83">
        <v>582121</v>
      </c>
      <c r="I1478" s="79">
        <f t="shared" si="53"/>
        <v>699841</v>
      </c>
      <c r="J1478" s="82">
        <v>30.856480000000001</v>
      </c>
      <c r="K1478" s="78">
        <f t="shared" si="54"/>
        <v>21595</v>
      </c>
      <c r="N1478" s="64"/>
      <c r="P1478" s="81"/>
      <c r="Q1478" s="78"/>
      <c r="R1478" s="79" t="s">
        <v>2947</v>
      </c>
    </row>
    <row r="1479" spans="1:18" x14ac:dyDescent="0.25">
      <c r="A1479" s="79">
        <v>2022</v>
      </c>
      <c r="B1479" s="79" t="s">
        <v>1599</v>
      </c>
      <c r="C1479" s="79">
        <v>430078</v>
      </c>
      <c r="D1479">
        <v>430079</v>
      </c>
      <c r="E1479" s="83">
        <v>0</v>
      </c>
      <c r="F1479" s="83">
        <v>0</v>
      </c>
      <c r="G1479" s="83">
        <v>0</v>
      </c>
      <c r="H1479" s="83">
        <v>0</v>
      </c>
      <c r="I1479" s="79">
        <f t="shared" si="53"/>
        <v>0</v>
      </c>
      <c r="J1479" s="82">
        <v>21.66122</v>
      </c>
      <c r="K1479" s="78">
        <f t="shared" si="54"/>
        <v>0</v>
      </c>
      <c r="N1479" s="64"/>
      <c r="P1479" s="81"/>
      <c r="Q1479" s="78"/>
      <c r="R1479" s="79" t="s">
        <v>2947</v>
      </c>
    </row>
    <row r="1480" spans="1:18" x14ac:dyDescent="0.25">
      <c r="A1480" s="79">
        <v>2022</v>
      </c>
      <c r="B1480" s="79" t="s">
        <v>1599</v>
      </c>
      <c r="C1480" s="79">
        <v>430098</v>
      </c>
      <c r="D1480">
        <v>430099</v>
      </c>
      <c r="E1480" s="83">
        <v>0</v>
      </c>
      <c r="F1480" s="83">
        <v>0</v>
      </c>
      <c r="G1480" s="83">
        <v>0</v>
      </c>
      <c r="H1480" s="83">
        <v>0</v>
      </c>
      <c r="I1480" s="79">
        <f t="shared" si="53"/>
        <v>0</v>
      </c>
      <c r="J1480" s="82">
        <v>30.856480000000001</v>
      </c>
      <c r="K1480" s="78">
        <f t="shared" si="54"/>
        <v>0</v>
      </c>
      <c r="N1480" s="64"/>
      <c r="P1480" s="81"/>
      <c r="Q1480" s="78"/>
      <c r="R1480" s="79" t="s">
        <v>2947</v>
      </c>
    </row>
    <row r="1481" spans="1:18" x14ac:dyDescent="0.25">
      <c r="A1481" s="79">
        <v>2022</v>
      </c>
      <c r="B1481" s="79" t="s">
        <v>1599</v>
      </c>
      <c r="C1481" s="79">
        <v>430100</v>
      </c>
      <c r="D1481">
        <v>430101</v>
      </c>
      <c r="E1481" s="83">
        <v>0</v>
      </c>
      <c r="F1481" s="83">
        <v>0</v>
      </c>
      <c r="G1481" s="83">
        <v>0</v>
      </c>
      <c r="H1481" s="83">
        <v>0</v>
      </c>
      <c r="I1481" s="79">
        <f t="shared" si="53"/>
        <v>0</v>
      </c>
      <c r="J1481" s="82">
        <v>21.66122</v>
      </c>
      <c r="K1481" s="78">
        <f t="shared" si="54"/>
        <v>0</v>
      </c>
      <c r="N1481" s="64"/>
      <c r="P1481" s="81"/>
      <c r="Q1481" s="78"/>
      <c r="R1481" s="79" t="s">
        <v>2947</v>
      </c>
    </row>
    <row r="1482" spans="1:18" x14ac:dyDescent="0.25">
      <c r="A1482" s="79">
        <v>2022</v>
      </c>
      <c r="B1482" s="79" t="s">
        <v>1599</v>
      </c>
      <c r="C1482" s="79">
        <v>430104</v>
      </c>
      <c r="D1482">
        <v>430105</v>
      </c>
      <c r="E1482" s="83">
        <v>0</v>
      </c>
      <c r="F1482" s="83">
        <v>0</v>
      </c>
      <c r="G1482" s="83">
        <v>0</v>
      </c>
      <c r="H1482" s="83">
        <v>0</v>
      </c>
      <c r="I1482" s="79">
        <f t="shared" si="53"/>
        <v>0</v>
      </c>
      <c r="J1482" s="82">
        <v>30.856480000000001</v>
      </c>
      <c r="K1482" s="78">
        <f t="shared" si="54"/>
        <v>0</v>
      </c>
      <c r="N1482" s="64"/>
      <c r="P1482" s="81"/>
      <c r="Q1482" s="78"/>
      <c r="R1482" s="79" t="s">
        <v>2947</v>
      </c>
    </row>
    <row r="1483" spans="1:18" x14ac:dyDescent="0.25">
      <c r="A1483" s="79">
        <v>2022</v>
      </c>
      <c r="B1483" s="79" t="s">
        <v>1599</v>
      </c>
      <c r="C1483" s="79">
        <v>430106</v>
      </c>
      <c r="D1483">
        <v>430107</v>
      </c>
      <c r="E1483" s="83">
        <v>0</v>
      </c>
      <c r="F1483" s="83">
        <v>0</v>
      </c>
      <c r="G1483" s="83">
        <v>0</v>
      </c>
      <c r="H1483" s="83">
        <v>0</v>
      </c>
      <c r="I1483" s="79">
        <f t="shared" si="53"/>
        <v>0</v>
      </c>
      <c r="J1483" s="82">
        <v>30.856480000000001</v>
      </c>
      <c r="K1483" s="78">
        <f t="shared" si="54"/>
        <v>0</v>
      </c>
      <c r="N1483" s="64"/>
      <c r="P1483" s="81"/>
      <c r="Q1483" s="78"/>
      <c r="R1483" s="79" t="s">
        <v>2947</v>
      </c>
    </row>
    <row r="1484" spans="1:18" x14ac:dyDescent="0.25">
      <c r="A1484" s="79">
        <v>2022</v>
      </c>
      <c r="B1484" s="79" t="s">
        <v>1599</v>
      </c>
      <c r="C1484" s="79">
        <v>430108</v>
      </c>
      <c r="D1484">
        <v>430109</v>
      </c>
      <c r="E1484" s="83">
        <v>0</v>
      </c>
      <c r="F1484" s="83">
        <v>0</v>
      </c>
      <c r="G1484" s="83">
        <v>0</v>
      </c>
      <c r="H1484" s="83">
        <v>0</v>
      </c>
      <c r="I1484" s="79">
        <f t="shared" si="53"/>
        <v>0</v>
      </c>
      <c r="J1484" s="82">
        <v>30.856480000000001</v>
      </c>
      <c r="K1484" s="78">
        <f t="shared" si="54"/>
        <v>0</v>
      </c>
      <c r="N1484" s="64"/>
      <c r="P1484" s="81"/>
      <c r="Q1484" s="78"/>
      <c r="R1484" s="79" t="s">
        <v>2947</v>
      </c>
    </row>
    <row r="1485" spans="1:18" x14ac:dyDescent="0.25">
      <c r="A1485" s="79">
        <v>2022</v>
      </c>
      <c r="B1485" s="79" t="s">
        <v>1599</v>
      </c>
      <c r="C1485" s="79">
        <v>430110</v>
      </c>
      <c r="D1485">
        <v>430111</v>
      </c>
      <c r="E1485" s="83">
        <v>0</v>
      </c>
      <c r="F1485" s="83">
        <v>0</v>
      </c>
      <c r="G1485" s="83">
        <v>0</v>
      </c>
      <c r="H1485" s="83">
        <v>0</v>
      </c>
      <c r="I1485" s="79">
        <f t="shared" si="53"/>
        <v>0</v>
      </c>
      <c r="J1485" s="82">
        <v>30.856480000000001</v>
      </c>
      <c r="K1485" s="78">
        <f t="shared" si="54"/>
        <v>0</v>
      </c>
      <c r="N1485" s="64"/>
      <c r="P1485" s="81"/>
      <c r="Q1485" s="78"/>
      <c r="R1485" s="79" t="s">
        <v>2947</v>
      </c>
    </row>
    <row r="1486" spans="1:18" x14ac:dyDescent="0.25">
      <c r="A1486" s="79">
        <v>2022</v>
      </c>
      <c r="B1486" s="79" t="s">
        <v>1599</v>
      </c>
      <c r="C1486" s="79">
        <v>430114</v>
      </c>
      <c r="D1486">
        <v>430115</v>
      </c>
      <c r="E1486" s="83">
        <v>0</v>
      </c>
      <c r="F1486" s="83">
        <v>0</v>
      </c>
      <c r="G1486" s="83">
        <v>0</v>
      </c>
      <c r="H1486" s="83">
        <v>0</v>
      </c>
      <c r="I1486" s="79">
        <f t="shared" si="53"/>
        <v>0</v>
      </c>
      <c r="J1486" s="82">
        <v>30.856480000000001</v>
      </c>
      <c r="K1486" s="78">
        <f t="shared" si="54"/>
        <v>0</v>
      </c>
      <c r="N1486" s="64"/>
      <c r="P1486" s="81"/>
      <c r="Q1486" s="78"/>
      <c r="R1486" s="79" t="s">
        <v>2947</v>
      </c>
    </row>
    <row r="1487" spans="1:18" x14ac:dyDescent="0.25">
      <c r="A1487" s="79">
        <v>2022</v>
      </c>
      <c r="B1487" s="79" t="s">
        <v>1599</v>
      </c>
      <c r="C1487" s="79">
        <v>430116</v>
      </c>
      <c r="D1487">
        <v>430117</v>
      </c>
      <c r="E1487" s="83">
        <v>0</v>
      </c>
      <c r="F1487" s="83">
        <v>0</v>
      </c>
      <c r="G1487" s="83">
        <v>0</v>
      </c>
      <c r="H1487" s="83">
        <v>0</v>
      </c>
      <c r="I1487" s="79">
        <f t="shared" si="53"/>
        <v>0</v>
      </c>
      <c r="J1487" s="82">
        <v>30.856480000000001</v>
      </c>
      <c r="K1487" s="78">
        <f t="shared" si="54"/>
        <v>0</v>
      </c>
      <c r="N1487" s="64"/>
      <c r="P1487" s="81"/>
      <c r="Q1487" s="78"/>
      <c r="R1487" s="79" t="s">
        <v>2947</v>
      </c>
    </row>
    <row r="1488" spans="1:18" x14ac:dyDescent="0.25">
      <c r="A1488" s="79">
        <v>2022</v>
      </c>
      <c r="B1488" s="79" t="s">
        <v>1599</v>
      </c>
      <c r="C1488" s="79">
        <v>430118</v>
      </c>
      <c r="D1488">
        <v>430119</v>
      </c>
      <c r="E1488" s="83">
        <v>0</v>
      </c>
      <c r="F1488" s="83">
        <v>0</v>
      </c>
      <c r="G1488" s="83">
        <v>0</v>
      </c>
      <c r="H1488" s="83">
        <v>0</v>
      </c>
      <c r="I1488" s="79">
        <f t="shared" si="53"/>
        <v>0</v>
      </c>
      <c r="J1488" s="82">
        <v>30.856480000000001</v>
      </c>
      <c r="K1488" s="78">
        <f t="shared" si="54"/>
        <v>0</v>
      </c>
      <c r="N1488" s="64"/>
      <c r="P1488" s="81"/>
      <c r="Q1488" s="78"/>
      <c r="R1488" s="79" t="s">
        <v>2947</v>
      </c>
    </row>
    <row r="1489" spans="1:18" x14ac:dyDescent="0.25">
      <c r="A1489" s="79">
        <v>2022</v>
      </c>
      <c r="B1489" s="79" t="s">
        <v>1599</v>
      </c>
      <c r="C1489" s="79">
        <v>430120</v>
      </c>
      <c r="D1489">
        <v>430121</v>
      </c>
      <c r="E1489" s="83">
        <v>0</v>
      </c>
      <c r="F1489" s="83">
        <v>0</v>
      </c>
      <c r="G1489" s="83">
        <v>0</v>
      </c>
      <c r="H1489" s="83">
        <v>0</v>
      </c>
      <c r="I1489" s="79">
        <f t="shared" si="53"/>
        <v>0</v>
      </c>
      <c r="J1489" s="82">
        <v>30.856480000000001</v>
      </c>
      <c r="K1489" s="78">
        <f t="shared" si="54"/>
        <v>0</v>
      </c>
      <c r="N1489" s="64"/>
      <c r="P1489" s="81"/>
      <c r="Q1489" s="78"/>
      <c r="R1489" s="79" t="s">
        <v>2947</v>
      </c>
    </row>
    <row r="1490" spans="1:18" x14ac:dyDescent="0.25">
      <c r="A1490" s="79">
        <v>2022</v>
      </c>
      <c r="B1490" s="79" t="s">
        <v>1599</v>
      </c>
      <c r="C1490" s="79">
        <v>430126</v>
      </c>
      <c r="D1490">
        <v>430127</v>
      </c>
      <c r="E1490" s="83">
        <v>148820</v>
      </c>
      <c r="F1490" s="83">
        <v>0</v>
      </c>
      <c r="G1490" s="83">
        <v>95307</v>
      </c>
      <c r="H1490" s="83">
        <v>0</v>
      </c>
      <c r="I1490" s="79">
        <f t="shared" si="53"/>
        <v>53513</v>
      </c>
      <c r="J1490" s="82">
        <v>30.856480000000001</v>
      </c>
      <c r="K1490" s="78">
        <f t="shared" si="54"/>
        <v>1651</v>
      </c>
      <c r="N1490" s="64"/>
      <c r="P1490" s="81"/>
      <c r="Q1490" s="78"/>
      <c r="R1490" s="79" t="s">
        <v>2947</v>
      </c>
    </row>
    <row r="1491" spans="1:18" x14ac:dyDescent="0.25">
      <c r="A1491" s="79">
        <v>2022</v>
      </c>
      <c r="B1491" s="79" t="s">
        <v>1599</v>
      </c>
      <c r="C1491" s="79">
        <v>430128</v>
      </c>
      <c r="D1491">
        <v>430129</v>
      </c>
      <c r="E1491" s="83">
        <v>0</v>
      </c>
      <c r="F1491" s="83">
        <v>0</v>
      </c>
      <c r="G1491" s="83">
        <v>0</v>
      </c>
      <c r="H1491" s="83">
        <v>0</v>
      </c>
      <c r="I1491" s="79">
        <f t="shared" si="53"/>
        <v>0</v>
      </c>
      <c r="J1491" s="82">
        <v>30.856480000000001</v>
      </c>
      <c r="K1491" s="78">
        <f t="shared" si="54"/>
        <v>0</v>
      </c>
      <c r="N1491" s="64"/>
      <c r="P1491" s="81"/>
      <c r="Q1491" s="78"/>
      <c r="R1491" s="79" t="s">
        <v>2947</v>
      </c>
    </row>
    <row r="1492" spans="1:18" x14ac:dyDescent="0.25">
      <c r="A1492" s="79">
        <v>2022</v>
      </c>
      <c r="B1492" s="79" t="s">
        <v>1599</v>
      </c>
      <c r="C1492" s="79">
        <v>430138</v>
      </c>
      <c r="D1492">
        <v>430139</v>
      </c>
      <c r="E1492" s="83">
        <v>69945</v>
      </c>
      <c r="F1492" s="83">
        <v>0</v>
      </c>
      <c r="G1492" s="83">
        <v>69945</v>
      </c>
      <c r="H1492" s="83">
        <v>0</v>
      </c>
      <c r="I1492" s="79">
        <f t="shared" si="53"/>
        <v>0</v>
      </c>
      <c r="J1492" s="82">
        <v>30.856480000000001</v>
      </c>
      <c r="K1492" s="78">
        <f t="shared" si="54"/>
        <v>0</v>
      </c>
      <c r="N1492" s="64"/>
      <c r="P1492" s="81"/>
      <c r="Q1492" s="78"/>
      <c r="R1492" s="79" t="s">
        <v>2947</v>
      </c>
    </row>
    <row r="1493" spans="1:18" x14ac:dyDescent="0.25">
      <c r="A1493" s="79">
        <v>2022</v>
      </c>
      <c r="B1493" s="79" t="s">
        <v>1599</v>
      </c>
      <c r="C1493" s="79">
        <v>430140</v>
      </c>
      <c r="D1493">
        <v>430142</v>
      </c>
      <c r="E1493" s="83">
        <v>0</v>
      </c>
      <c r="F1493" s="83">
        <v>0</v>
      </c>
      <c r="G1493" s="83">
        <v>0</v>
      </c>
      <c r="H1493" s="83">
        <v>0</v>
      </c>
      <c r="I1493" s="79">
        <f t="shared" si="53"/>
        <v>0</v>
      </c>
      <c r="J1493" s="82">
        <v>30.856480000000001</v>
      </c>
      <c r="K1493" s="78">
        <f t="shared" si="54"/>
        <v>0</v>
      </c>
      <c r="N1493" s="64"/>
      <c r="P1493" s="81"/>
      <c r="Q1493" s="78"/>
      <c r="R1493" s="79" t="s">
        <v>2947</v>
      </c>
    </row>
    <row r="1494" spans="1:18" x14ac:dyDescent="0.25">
      <c r="A1494" s="79">
        <v>2022</v>
      </c>
      <c r="B1494" s="79" t="s">
        <v>1599</v>
      </c>
      <c r="C1494" s="79">
        <v>430141</v>
      </c>
      <c r="D1494">
        <v>430143</v>
      </c>
      <c r="E1494" s="83">
        <v>0</v>
      </c>
      <c r="F1494" s="83">
        <v>0</v>
      </c>
      <c r="G1494" s="83">
        <v>0</v>
      </c>
      <c r="H1494" s="83">
        <v>0</v>
      </c>
      <c r="I1494" s="79">
        <f t="shared" si="53"/>
        <v>0</v>
      </c>
      <c r="J1494" s="82">
        <v>21.66122</v>
      </c>
      <c r="K1494" s="78">
        <f t="shared" si="54"/>
        <v>0</v>
      </c>
      <c r="N1494" s="64"/>
      <c r="P1494" s="81"/>
      <c r="Q1494" s="78"/>
      <c r="R1494" s="79" t="s">
        <v>2947</v>
      </c>
    </row>
    <row r="1495" spans="1:18" x14ac:dyDescent="0.25">
      <c r="A1495" s="79">
        <v>2022</v>
      </c>
      <c r="B1495" s="79" t="s">
        <v>1899</v>
      </c>
      <c r="C1495" s="79">
        <v>440064</v>
      </c>
      <c r="D1495">
        <v>440065</v>
      </c>
      <c r="E1495" s="83">
        <v>0</v>
      </c>
      <c r="F1495" s="83">
        <v>0</v>
      </c>
      <c r="G1495" s="83">
        <v>0</v>
      </c>
      <c r="H1495" s="83">
        <v>0</v>
      </c>
      <c r="I1495" s="79">
        <f t="shared" si="53"/>
        <v>0</v>
      </c>
      <c r="J1495" s="82">
        <v>28.263020000000001</v>
      </c>
      <c r="K1495" s="78">
        <f t="shared" si="54"/>
        <v>0</v>
      </c>
      <c r="N1495" s="64"/>
      <c r="P1495" s="81"/>
      <c r="Q1495" s="78"/>
      <c r="R1495" s="79" t="s">
        <v>2947</v>
      </c>
    </row>
    <row r="1496" spans="1:18" x14ac:dyDescent="0.25">
      <c r="A1496" s="79">
        <v>2022</v>
      </c>
      <c r="B1496" s="79" t="s">
        <v>1899</v>
      </c>
      <c r="C1496" s="79">
        <v>440066</v>
      </c>
      <c r="D1496">
        <v>440067</v>
      </c>
      <c r="E1496" s="83">
        <v>0</v>
      </c>
      <c r="F1496" s="83">
        <v>0</v>
      </c>
      <c r="G1496" s="83">
        <v>0</v>
      </c>
      <c r="H1496" s="83">
        <v>0</v>
      </c>
      <c r="I1496" s="79">
        <f t="shared" si="53"/>
        <v>0</v>
      </c>
      <c r="J1496" s="82">
        <v>28.263020000000001</v>
      </c>
      <c r="K1496" s="78">
        <f t="shared" si="54"/>
        <v>0</v>
      </c>
      <c r="N1496" s="64"/>
      <c r="P1496" s="81"/>
      <c r="Q1496" s="78"/>
      <c r="R1496" s="79" t="s">
        <v>2947</v>
      </c>
    </row>
    <row r="1497" spans="1:18" x14ac:dyDescent="0.25">
      <c r="A1497" s="79">
        <v>2022</v>
      </c>
      <c r="B1497" s="79" t="s">
        <v>1899</v>
      </c>
      <c r="C1497" s="79">
        <v>440072</v>
      </c>
      <c r="D1497">
        <v>440073</v>
      </c>
      <c r="E1497" s="83">
        <v>0</v>
      </c>
      <c r="F1497" s="83">
        <v>0</v>
      </c>
      <c r="G1497" s="83">
        <v>0</v>
      </c>
      <c r="H1497" s="83">
        <v>0</v>
      </c>
      <c r="I1497" s="79">
        <f t="shared" si="53"/>
        <v>0</v>
      </c>
      <c r="J1497" s="82">
        <v>32.51005</v>
      </c>
      <c r="K1497" s="78">
        <f t="shared" si="54"/>
        <v>0</v>
      </c>
      <c r="N1497" s="64"/>
      <c r="P1497" s="81"/>
      <c r="Q1497" s="78"/>
      <c r="R1497" s="79" t="s">
        <v>2947</v>
      </c>
    </row>
    <row r="1498" spans="1:18" x14ac:dyDescent="0.25">
      <c r="A1498" s="79">
        <v>2022</v>
      </c>
      <c r="B1498" s="79" t="s">
        <v>1899</v>
      </c>
      <c r="C1498" s="79">
        <v>440074</v>
      </c>
      <c r="D1498">
        <v>440075</v>
      </c>
      <c r="E1498" s="83">
        <v>0</v>
      </c>
      <c r="F1498" s="83">
        <v>0</v>
      </c>
      <c r="G1498" s="83">
        <v>0</v>
      </c>
      <c r="H1498" s="83">
        <v>0</v>
      </c>
      <c r="I1498" s="79">
        <f t="shared" si="53"/>
        <v>0</v>
      </c>
      <c r="J1498" s="82">
        <v>32.51005</v>
      </c>
      <c r="K1498" s="78">
        <f t="shared" si="54"/>
        <v>0</v>
      </c>
      <c r="N1498" s="64"/>
      <c r="P1498" s="81"/>
      <c r="Q1498" s="78"/>
      <c r="R1498" s="79" t="s">
        <v>2947</v>
      </c>
    </row>
    <row r="1499" spans="1:18" x14ac:dyDescent="0.25">
      <c r="A1499" s="79">
        <v>2022</v>
      </c>
      <c r="B1499" s="79" t="s">
        <v>1899</v>
      </c>
      <c r="C1499" s="79">
        <v>440076</v>
      </c>
      <c r="D1499">
        <v>440077</v>
      </c>
      <c r="E1499" s="83">
        <v>0</v>
      </c>
      <c r="F1499" s="83">
        <v>0</v>
      </c>
      <c r="G1499" s="83">
        <v>0</v>
      </c>
      <c r="H1499" s="83">
        <v>0</v>
      </c>
      <c r="I1499" s="79">
        <f t="shared" si="53"/>
        <v>0</v>
      </c>
      <c r="J1499" s="82">
        <v>32.51005</v>
      </c>
      <c r="K1499" s="78">
        <f t="shared" si="54"/>
        <v>0</v>
      </c>
      <c r="N1499" s="64"/>
      <c r="P1499" s="81"/>
      <c r="Q1499" s="78"/>
      <c r="R1499" s="79" t="s">
        <v>2947</v>
      </c>
    </row>
    <row r="1500" spans="1:18" x14ac:dyDescent="0.25">
      <c r="A1500" s="79">
        <v>2022</v>
      </c>
      <c r="B1500" s="79" t="s">
        <v>1899</v>
      </c>
      <c r="C1500" s="79">
        <v>440078</v>
      </c>
      <c r="D1500">
        <v>440079</v>
      </c>
      <c r="E1500" s="83">
        <v>0</v>
      </c>
      <c r="F1500" s="83">
        <v>0</v>
      </c>
      <c r="G1500" s="83">
        <v>0</v>
      </c>
      <c r="H1500" s="83">
        <v>0</v>
      </c>
      <c r="I1500" s="79">
        <f t="shared" si="53"/>
        <v>0</v>
      </c>
      <c r="J1500" s="82">
        <v>32.51005</v>
      </c>
      <c r="K1500" s="78">
        <f t="shared" si="54"/>
        <v>0</v>
      </c>
      <c r="N1500" s="64"/>
      <c r="P1500" s="81"/>
      <c r="Q1500" s="78"/>
      <c r="R1500" s="79" t="s">
        <v>2947</v>
      </c>
    </row>
    <row r="1501" spans="1:18" x14ac:dyDescent="0.25">
      <c r="A1501" s="79">
        <v>2022</v>
      </c>
      <c r="B1501" s="79" t="s">
        <v>1899</v>
      </c>
      <c r="C1501" s="79">
        <v>440084</v>
      </c>
      <c r="D1501">
        <v>440085</v>
      </c>
      <c r="E1501" s="83">
        <v>0</v>
      </c>
      <c r="F1501" s="83">
        <v>0</v>
      </c>
      <c r="G1501" s="83">
        <v>0</v>
      </c>
      <c r="H1501" s="83">
        <v>0</v>
      </c>
      <c r="I1501" s="79">
        <f t="shared" si="53"/>
        <v>0</v>
      </c>
      <c r="J1501" s="82">
        <v>28.263020000000001</v>
      </c>
      <c r="K1501" s="78">
        <f t="shared" si="54"/>
        <v>0</v>
      </c>
      <c r="N1501" s="64"/>
      <c r="P1501" s="81"/>
      <c r="Q1501" s="78"/>
      <c r="R1501" s="79" t="s">
        <v>2947</v>
      </c>
    </row>
    <row r="1502" spans="1:18" x14ac:dyDescent="0.25">
      <c r="A1502" s="79">
        <v>2022</v>
      </c>
      <c r="B1502" s="79" t="s">
        <v>1899</v>
      </c>
      <c r="C1502" s="79">
        <v>440088</v>
      </c>
      <c r="D1502">
        <v>440089</v>
      </c>
      <c r="E1502" s="83">
        <v>0</v>
      </c>
      <c r="F1502" s="83">
        <v>0</v>
      </c>
      <c r="G1502" s="83">
        <v>0</v>
      </c>
      <c r="H1502" s="83">
        <v>0</v>
      </c>
      <c r="I1502" s="79">
        <f t="shared" si="53"/>
        <v>0</v>
      </c>
      <c r="J1502" s="82">
        <v>26.62961</v>
      </c>
      <c r="K1502" s="78">
        <f t="shared" si="54"/>
        <v>0</v>
      </c>
      <c r="N1502" s="64"/>
      <c r="P1502" s="81"/>
      <c r="Q1502" s="78"/>
      <c r="R1502" s="79" t="s">
        <v>2947</v>
      </c>
    </row>
    <row r="1503" spans="1:18" x14ac:dyDescent="0.25">
      <c r="A1503" s="79">
        <v>2022</v>
      </c>
      <c r="B1503" s="79" t="s">
        <v>1899</v>
      </c>
      <c r="C1503" s="79">
        <v>440090</v>
      </c>
      <c r="D1503">
        <v>440091</v>
      </c>
      <c r="E1503" s="83">
        <v>0</v>
      </c>
      <c r="F1503" s="83">
        <v>0</v>
      </c>
      <c r="G1503" s="83">
        <v>0</v>
      </c>
      <c r="H1503" s="83">
        <v>0</v>
      </c>
      <c r="I1503" s="79">
        <f t="shared" si="53"/>
        <v>0</v>
      </c>
      <c r="J1503" s="82">
        <v>26.62961</v>
      </c>
      <c r="K1503" s="78">
        <f t="shared" si="54"/>
        <v>0</v>
      </c>
      <c r="N1503" s="64"/>
      <c r="P1503" s="81"/>
      <c r="Q1503" s="78"/>
      <c r="R1503" s="79" t="s">
        <v>2947</v>
      </c>
    </row>
    <row r="1504" spans="1:18" x14ac:dyDescent="0.25">
      <c r="A1504" s="79">
        <v>2022</v>
      </c>
      <c r="B1504" s="79" t="s">
        <v>1899</v>
      </c>
      <c r="C1504" s="79">
        <v>440092</v>
      </c>
      <c r="D1504">
        <v>440093</v>
      </c>
      <c r="E1504" s="83">
        <v>0</v>
      </c>
      <c r="F1504" s="83">
        <v>0</v>
      </c>
      <c r="G1504" s="83">
        <v>0</v>
      </c>
      <c r="H1504" s="83">
        <v>0</v>
      </c>
      <c r="I1504" s="79">
        <f t="shared" si="53"/>
        <v>0</v>
      </c>
      <c r="J1504" s="82">
        <v>26.62961</v>
      </c>
      <c r="K1504" s="78">
        <f t="shared" si="54"/>
        <v>0</v>
      </c>
      <c r="N1504" s="64"/>
      <c r="P1504" s="81"/>
      <c r="Q1504" s="78"/>
      <c r="R1504" s="79" t="s">
        <v>2947</v>
      </c>
    </row>
    <row r="1505" spans="1:18" x14ac:dyDescent="0.25">
      <c r="A1505" s="79">
        <v>2022</v>
      </c>
      <c r="B1505" s="79" t="s">
        <v>1899</v>
      </c>
      <c r="C1505" s="79">
        <v>440094</v>
      </c>
      <c r="D1505">
        <v>440095</v>
      </c>
      <c r="E1505" s="83">
        <v>0</v>
      </c>
      <c r="F1505" s="83">
        <v>0</v>
      </c>
      <c r="G1505" s="83">
        <v>0</v>
      </c>
      <c r="H1505" s="83">
        <v>0</v>
      </c>
      <c r="I1505" s="79">
        <f t="shared" si="53"/>
        <v>0</v>
      </c>
      <c r="J1505" s="82">
        <v>26.62961</v>
      </c>
      <c r="K1505" s="78">
        <f t="shared" si="54"/>
        <v>0</v>
      </c>
      <c r="N1505" s="64"/>
      <c r="P1505" s="81"/>
      <c r="Q1505" s="78"/>
      <c r="R1505" s="79" t="s">
        <v>2947</v>
      </c>
    </row>
    <row r="1506" spans="1:18" x14ac:dyDescent="0.25">
      <c r="A1506" s="79">
        <v>2022</v>
      </c>
      <c r="B1506" s="79" t="s">
        <v>1899</v>
      </c>
      <c r="C1506" s="79">
        <v>440102</v>
      </c>
      <c r="D1506">
        <v>440103</v>
      </c>
      <c r="E1506" s="83">
        <v>0</v>
      </c>
      <c r="F1506" s="83">
        <v>0</v>
      </c>
      <c r="G1506" s="83">
        <v>0</v>
      </c>
      <c r="H1506" s="83">
        <v>0</v>
      </c>
      <c r="I1506" s="79">
        <f t="shared" si="53"/>
        <v>0</v>
      </c>
      <c r="J1506" s="82">
        <v>28.477450000000001</v>
      </c>
      <c r="K1506" s="78">
        <f t="shared" si="54"/>
        <v>0</v>
      </c>
      <c r="N1506" s="64"/>
      <c r="P1506" s="81"/>
      <c r="Q1506" s="78"/>
      <c r="R1506" s="79" t="s">
        <v>2947</v>
      </c>
    </row>
    <row r="1507" spans="1:18" x14ac:dyDescent="0.25">
      <c r="A1507" s="79">
        <v>2022</v>
      </c>
      <c r="B1507" s="79" t="s">
        <v>1899</v>
      </c>
      <c r="C1507" s="79">
        <v>440104</v>
      </c>
      <c r="D1507">
        <v>440105</v>
      </c>
      <c r="E1507" s="83">
        <v>0</v>
      </c>
      <c r="F1507" s="83">
        <v>0</v>
      </c>
      <c r="G1507" s="83">
        <v>0</v>
      </c>
      <c r="H1507" s="83">
        <v>0</v>
      </c>
      <c r="I1507" s="79">
        <f t="shared" si="53"/>
        <v>0</v>
      </c>
      <c r="J1507" s="82">
        <v>28.477450000000001</v>
      </c>
      <c r="K1507" s="78">
        <f t="shared" si="54"/>
        <v>0</v>
      </c>
      <c r="N1507" s="64"/>
      <c r="P1507" s="81"/>
      <c r="Q1507" s="78"/>
      <c r="R1507" s="79" t="s">
        <v>2947</v>
      </c>
    </row>
    <row r="1508" spans="1:18" x14ac:dyDescent="0.25">
      <c r="A1508" s="79">
        <v>2022</v>
      </c>
      <c r="B1508" s="79" t="s">
        <v>1899</v>
      </c>
      <c r="C1508" s="79">
        <v>440106</v>
      </c>
      <c r="D1508">
        <v>440107</v>
      </c>
      <c r="E1508" s="83">
        <v>0</v>
      </c>
      <c r="F1508" s="83">
        <v>0</v>
      </c>
      <c r="G1508" s="83">
        <v>0</v>
      </c>
      <c r="H1508" s="83">
        <v>0</v>
      </c>
      <c r="I1508" s="79">
        <f t="shared" si="53"/>
        <v>0</v>
      </c>
      <c r="J1508" s="82">
        <v>28.477450000000001</v>
      </c>
      <c r="K1508" s="78">
        <f t="shared" si="54"/>
        <v>0</v>
      </c>
      <c r="N1508" s="64"/>
      <c r="P1508" s="81"/>
      <c r="Q1508" s="78"/>
      <c r="R1508" s="79" t="s">
        <v>2947</v>
      </c>
    </row>
    <row r="1509" spans="1:18" x14ac:dyDescent="0.25">
      <c r="A1509" s="79">
        <v>2022</v>
      </c>
      <c r="B1509" s="79" t="s">
        <v>1899</v>
      </c>
      <c r="C1509" s="79">
        <v>440122</v>
      </c>
      <c r="D1509">
        <v>440123</v>
      </c>
      <c r="E1509" s="83">
        <v>0</v>
      </c>
      <c r="F1509" s="83">
        <v>0</v>
      </c>
      <c r="G1509" s="83">
        <v>0</v>
      </c>
      <c r="H1509" s="83">
        <v>0</v>
      </c>
      <c r="I1509" s="79">
        <f t="shared" si="53"/>
        <v>0</v>
      </c>
      <c r="J1509" s="82">
        <v>32.51005</v>
      </c>
      <c r="K1509" s="78">
        <f t="shared" si="54"/>
        <v>0</v>
      </c>
      <c r="N1509" s="64"/>
      <c r="P1509" s="81"/>
      <c r="Q1509" s="78"/>
      <c r="R1509" s="79" t="s">
        <v>2947</v>
      </c>
    </row>
    <row r="1510" spans="1:18" x14ac:dyDescent="0.25">
      <c r="A1510" s="79">
        <v>2022</v>
      </c>
      <c r="B1510" s="79" t="s">
        <v>1657</v>
      </c>
      <c r="C1510" s="79">
        <v>440096</v>
      </c>
      <c r="D1510">
        <v>440097</v>
      </c>
      <c r="E1510" s="83">
        <v>0</v>
      </c>
      <c r="F1510" s="83">
        <v>0</v>
      </c>
      <c r="G1510" s="83">
        <v>0</v>
      </c>
      <c r="H1510" s="83">
        <v>0</v>
      </c>
      <c r="I1510" s="79">
        <f t="shared" si="53"/>
        <v>0</v>
      </c>
      <c r="J1510" s="82">
        <v>36.199240000000003</v>
      </c>
      <c r="K1510" s="78">
        <f t="shared" si="54"/>
        <v>0</v>
      </c>
      <c r="N1510" s="64"/>
      <c r="P1510" s="81"/>
      <c r="Q1510" s="78"/>
      <c r="R1510" s="79" t="s">
        <v>2947</v>
      </c>
    </row>
    <row r="1511" spans="1:18" x14ac:dyDescent="0.25">
      <c r="A1511" s="79">
        <v>2022</v>
      </c>
      <c r="B1511" s="79" t="s">
        <v>1657</v>
      </c>
      <c r="C1511" s="79">
        <v>440128</v>
      </c>
      <c r="D1511">
        <v>440129</v>
      </c>
      <c r="E1511" s="83">
        <v>0</v>
      </c>
      <c r="F1511" s="83">
        <v>0</v>
      </c>
      <c r="G1511" s="83">
        <v>0</v>
      </c>
      <c r="H1511" s="83">
        <v>0</v>
      </c>
      <c r="I1511" s="79">
        <f t="shared" si="53"/>
        <v>0</v>
      </c>
      <c r="J1511" s="82">
        <v>36.199240000000003</v>
      </c>
      <c r="K1511" s="78">
        <f t="shared" si="54"/>
        <v>0</v>
      </c>
      <c r="N1511" s="64"/>
      <c r="P1511" s="81"/>
      <c r="Q1511" s="78"/>
      <c r="R1511" s="79" t="s">
        <v>2947</v>
      </c>
    </row>
    <row r="1512" spans="1:18" x14ac:dyDescent="0.25">
      <c r="A1512" s="79">
        <v>2022</v>
      </c>
      <c r="B1512" s="79" t="s">
        <v>1657</v>
      </c>
      <c r="C1512" s="79">
        <v>440130</v>
      </c>
      <c r="D1512">
        <v>440131</v>
      </c>
      <c r="E1512" s="83">
        <v>0</v>
      </c>
      <c r="F1512" s="83">
        <v>0</v>
      </c>
      <c r="G1512" s="83">
        <v>0</v>
      </c>
      <c r="H1512" s="83">
        <v>0</v>
      </c>
      <c r="I1512" s="79">
        <f t="shared" si="53"/>
        <v>0</v>
      </c>
      <c r="J1512" s="82">
        <v>27.050180000000001</v>
      </c>
      <c r="K1512" s="78">
        <f t="shared" si="54"/>
        <v>0</v>
      </c>
      <c r="N1512" s="64"/>
      <c r="P1512" s="81"/>
      <c r="Q1512" s="78"/>
      <c r="R1512" s="79" t="s">
        <v>2947</v>
      </c>
    </row>
    <row r="1513" spans="1:18" x14ac:dyDescent="0.25">
      <c r="A1513" s="79">
        <v>2022</v>
      </c>
      <c r="B1513" s="79" t="s">
        <v>1389</v>
      </c>
      <c r="C1513" s="79">
        <v>440098</v>
      </c>
      <c r="D1513">
        <v>440099</v>
      </c>
      <c r="E1513" s="83">
        <v>0</v>
      </c>
      <c r="F1513" s="83">
        <v>0</v>
      </c>
      <c r="G1513" s="83">
        <v>0</v>
      </c>
      <c r="H1513" s="83">
        <v>0</v>
      </c>
      <c r="I1513" s="79">
        <f t="shared" si="53"/>
        <v>0</v>
      </c>
      <c r="J1513" s="82">
        <v>27.50224</v>
      </c>
      <c r="K1513" s="78">
        <f t="shared" si="54"/>
        <v>0</v>
      </c>
      <c r="N1513" s="64"/>
      <c r="P1513" s="81"/>
      <c r="Q1513" s="78"/>
      <c r="R1513" s="79" t="s">
        <v>2947</v>
      </c>
    </row>
    <row r="1514" spans="1:18" x14ac:dyDescent="0.25">
      <c r="A1514" s="79">
        <v>2022</v>
      </c>
      <c r="B1514" s="79" t="s">
        <v>1389</v>
      </c>
      <c r="C1514" s="79">
        <v>440032</v>
      </c>
      <c r="D1514">
        <v>440110</v>
      </c>
      <c r="E1514" s="83">
        <v>0</v>
      </c>
      <c r="F1514" s="83">
        <v>0</v>
      </c>
      <c r="G1514" s="83">
        <v>0</v>
      </c>
      <c r="H1514" s="83">
        <v>0</v>
      </c>
      <c r="I1514" s="79">
        <f t="shared" si="53"/>
        <v>0</v>
      </c>
      <c r="J1514" s="82">
        <v>30.2775</v>
      </c>
      <c r="K1514" s="78">
        <f t="shared" si="54"/>
        <v>0</v>
      </c>
      <c r="N1514" s="64"/>
      <c r="P1514" s="81"/>
      <c r="Q1514" s="78"/>
      <c r="R1514" s="79" t="s">
        <v>2947</v>
      </c>
    </row>
    <row r="1515" spans="1:18" x14ac:dyDescent="0.25">
      <c r="A1515" s="79">
        <v>2022</v>
      </c>
      <c r="B1515" s="79" t="s">
        <v>1389</v>
      </c>
      <c r="C1515" s="79">
        <v>440044</v>
      </c>
      <c r="D1515">
        <v>440111</v>
      </c>
      <c r="E1515" s="83">
        <v>0</v>
      </c>
      <c r="F1515" s="83">
        <v>0</v>
      </c>
      <c r="G1515" s="83">
        <v>0</v>
      </c>
      <c r="H1515" s="83">
        <v>0</v>
      </c>
      <c r="I1515" s="79">
        <f t="shared" si="53"/>
        <v>0</v>
      </c>
      <c r="J1515" s="82">
        <v>25.931249999999999</v>
      </c>
      <c r="K1515" s="78">
        <f t="shared" si="54"/>
        <v>0</v>
      </c>
      <c r="N1515" s="64"/>
      <c r="P1515" s="81"/>
      <c r="Q1515" s="78"/>
      <c r="R1515" s="79" t="s">
        <v>2947</v>
      </c>
    </row>
    <row r="1516" spans="1:18" x14ac:dyDescent="0.25">
      <c r="A1516" s="79">
        <v>2022</v>
      </c>
      <c r="B1516" s="79" t="s">
        <v>1485</v>
      </c>
      <c r="C1516" s="79">
        <v>440100</v>
      </c>
      <c r="D1516">
        <v>440101</v>
      </c>
      <c r="E1516" s="83">
        <v>0</v>
      </c>
      <c r="F1516" s="83">
        <v>0</v>
      </c>
      <c r="G1516" s="83">
        <v>0</v>
      </c>
      <c r="H1516" s="83">
        <v>0</v>
      </c>
      <c r="I1516" s="79">
        <f t="shared" si="53"/>
        <v>0</v>
      </c>
      <c r="J1516" s="82">
        <v>26.720610000000001</v>
      </c>
      <c r="K1516" s="78">
        <f t="shared" si="54"/>
        <v>0</v>
      </c>
      <c r="N1516" s="64"/>
      <c r="P1516" s="81"/>
      <c r="Q1516" s="78"/>
      <c r="R1516" s="79" t="s">
        <v>2947</v>
      </c>
    </row>
    <row r="1517" spans="1:18" x14ac:dyDescent="0.25">
      <c r="A1517" s="79">
        <v>2022</v>
      </c>
      <c r="B1517" s="79" t="s">
        <v>1485</v>
      </c>
      <c r="C1517" s="79">
        <v>440034</v>
      </c>
      <c r="D1517">
        <v>440108</v>
      </c>
      <c r="E1517" s="83">
        <v>0</v>
      </c>
      <c r="F1517" s="83">
        <v>0</v>
      </c>
      <c r="G1517" s="83">
        <v>0</v>
      </c>
      <c r="H1517" s="83">
        <v>0</v>
      </c>
      <c r="I1517" s="79">
        <f t="shared" si="53"/>
        <v>0</v>
      </c>
      <c r="J1517" s="82">
        <v>33.088709999999999</v>
      </c>
      <c r="K1517" s="78">
        <f t="shared" si="54"/>
        <v>0</v>
      </c>
      <c r="N1517" s="64"/>
      <c r="P1517" s="81"/>
      <c r="Q1517" s="78"/>
      <c r="R1517" s="79" t="s">
        <v>2947</v>
      </c>
    </row>
    <row r="1518" spans="1:18" x14ac:dyDescent="0.25">
      <c r="A1518" s="79">
        <v>2022</v>
      </c>
      <c r="B1518" s="79" t="s">
        <v>1485</v>
      </c>
      <c r="C1518" s="79">
        <v>440045</v>
      </c>
      <c r="D1518">
        <v>440109</v>
      </c>
      <c r="E1518" s="83">
        <v>0</v>
      </c>
      <c r="F1518" s="83">
        <v>0</v>
      </c>
      <c r="G1518" s="83">
        <v>0</v>
      </c>
      <c r="H1518" s="83">
        <v>0</v>
      </c>
      <c r="I1518" s="79">
        <f t="shared" si="53"/>
        <v>0</v>
      </c>
      <c r="J1518" s="82">
        <v>24.818819999999999</v>
      </c>
      <c r="K1518" s="78">
        <f t="shared" si="54"/>
        <v>0</v>
      </c>
      <c r="N1518" s="64"/>
      <c r="P1518" s="81"/>
      <c r="Q1518" s="78"/>
      <c r="R1518" s="79" t="s">
        <v>2947</v>
      </c>
    </row>
    <row r="1519" spans="1:18" x14ac:dyDescent="0.25">
      <c r="A1519" s="79">
        <v>2022</v>
      </c>
      <c r="B1519" s="79" t="s">
        <v>1791</v>
      </c>
      <c r="C1519" s="79">
        <v>450079</v>
      </c>
      <c r="D1519">
        <v>450080</v>
      </c>
      <c r="E1519" s="83">
        <v>0</v>
      </c>
      <c r="F1519" s="83">
        <v>0</v>
      </c>
      <c r="G1519" s="83">
        <v>0</v>
      </c>
      <c r="H1519" s="83">
        <v>0</v>
      </c>
      <c r="I1519" s="79">
        <f t="shared" si="53"/>
        <v>0</v>
      </c>
      <c r="J1519" s="82">
        <v>23.199200000000001</v>
      </c>
      <c r="K1519" s="78">
        <f t="shared" si="54"/>
        <v>0</v>
      </c>
      <c r="N1519" s="64"/>
      <c r="P1519" s="81"/>
      <c r="Q1519" s="78"/>
      <c r="R1519" s="79" t="s">
        <v>2947</v>
      </c>
    </row>
    <row r="1520" spans="1:18" x14ac:dyDescent="0.25">
      <c r="A1520" s="79">
        <v>2022</v>
      </c>
      <c r="B1520" s="79" t="s">
        <v>1791</v>
      </c>
      <c r="C1520" s="79">
        <v>450081</v>
      </c>
      <c r="D1520">
        <v>450082</v>
      </c>
      <c r="E1520" s="83">
        <v>0</v>
      </c>
      <c r="F1520" s="83">
        <v>0</v>
      </c>
      <c r="G1520" s="83">
        <v>0</v>
      </c>
      <c r="H1520" s="83">
        <v>0</v>
      </c>
      <c r="I1520" s="79">
        <f t="shared" si="53"/>
        <v>0</v>
      </c>
      <c r="J1520" s="82">
        <v>32.734699999999997</v>
      </c>
      <c r="K1520" s="78">
        <f t="shared" si="54"/>
        <v>0</v>
      </c>
      <c r="N1520" s="64"/>
      <c r="P1520" s="81"/>
      <c r="Q1520" s="78"/>
      <c r="R1520" s="79" t="s">
        <v>2947</v>
      </c>
    </row>
    <row r="1521" spans="1:18" x14ac:dyDescent="0.25">
      <c r="A1521" s="79">
        <v>2022</v>
      </c>
      <c r="B1521" s="79" t="s">
        <v>1791</v>
      </c>
      <c r="C1521" s="79">
        <v>450083</v>
      </c>
      <c r="D1521">
        <v>450084</v>
      </c>
      <c r="E1521" s="83">
        <v>0</v>
      </c>
      <c r="F1521" s="83">
        <v>0</v>
      </c>
      <c r="G1521" s="83">
        <v>0</v>
      </c>
      <c r="H1521" s="83">
        <v>0</v>
      </c>
      <c r="I1521" s="79">
        <f t="shared" si="53"/>
        <v>0</v>
      </c>
      <c r="J1521" s="82">
        <v>32.734699999999997</v>
      </c>
      <c r="K1521" s="78">
        <f t="shared" si="54"/>
        <v>0</v>
      </c>
      <c r="N1521" s="64"/>
      <c r="P1521" s="81"/>
      <c r="Q1521" s="78"/>
      <c r="R1521" s="79" t="s">
        <v>2947</v>
      </c>
    </row>
    <row r="1522" spans="1:18" x14ac:dyDescent="0.25">
      <c r="A1522" s="79">
        <v>2022</v>
      </c>
      <c r="B1522" s="79" t="s">
        <v>1791</v>
      </c>
      <c r="C1522" s="79">
        <v>450085</v>
      </c>
      <c r="D1522">
        <v>450086</v>
      </c>
      <c r="E1522" s="83">
        <v>0</v>
      </c>
      <c r="F1522" s="83">
        <v>0</v>
      </c>
      <c r="G1522" s="83">
        <v>0</v>
      </c>
      <c r="H1522" s="83">
        <v>0</v>
      </c>
      <c r="I1522" s="79">
        <f t="shared" si="53"/>
        <v>0</v>
      </c>
      <c r="J1522" s="82">
        <v>32.734699999999997</v>
      </c>
      <c r="K1522" s="78">
        <f t="shared" si="54"/>
        <v>0</v>
      </c>
      <c r="N1522" s="64"/>
      <c r="P1522" s="81"/>
      <c r="Q1522" s="78"/>
      <c r="R1522" s="79" t="s">
        <v>2947</v>
      </c>
    </row>
    <row r="1523" spans="1:18" x14ac:dyDescent="0.25">
      <c r="A1523" s="79">
        <v>2022</v>
      </c>
      <c r="B1523" s="79" t="s">
        <v>1791</v>
      </c>
      <c r="C1523" s="79">
        <v>450087</v>
      </c>
      <c r="D1523">
        <v>450088</v>
      </c>
      <c r="E1523" s="83">
        <v>0</v>
      </c>
      <c r="F1523" s="83">
        <v>0</v>
      </c>
      <c r="G1523" s="83">
        <v>0</v>
      </c>
      <c r="H1523" s="83">
        <v>0</v>
      </c>
      <c r="I1523" s="79">
        <f t="shared" si="53"/>
        <v>0</v>
      </c>
      <c r="J1523" s="82">
        <v>32.734699999999997</v>
      </c>
      <c r="K1523" s="78">
        <f t="shared" si="54"/>
        <v>0</v>
      </c>
      <c r="N1523" s="64"/>
      <c r="P1523" s="81"/>
      <c r="Q1523" s="78"/>
      <c r="R1523" s="79" t="s">
        <v>2947</v>
      </c>
    </row>
    <row r="1524" spans="1:18" x14ac:dyDescent="0.25">
      <c r="A1524" s="79">
        <v>2022</v>
      </c>
      <c r="B1524" s="79" t="s">
        <v>1791</v>
      </c>
      <c r="C1524" s="79">
        <v>450089</v>
      </c>
      <c r="D1524">
        <v>450090</v>
      </c>
      <c r="E1524" s="83">
        <v>0</v>
      </c>
      <c r="F1524" s="83">
        <v>0</v>
      </c>
      <c r="G1524" s="83">
        <v>0</v>
      </c>
      <c r="H1524" s="83">
        <v>0</v>
      </c>
      <c r="I1524" s="79">
        <f t="shared" si="53"/>
        <v>0</v>
      </c>
      <c r="J1524" s="82">
        <v>32.734699999999997</v>
      </c>
      <c r="K1524" s="78">
        <f t="shared" si="54"/>
        <v>0</v>
      </c>
      <c r="N1524" s="64"/>
      <c r="P1524" s="81"/>
      <c r="Q1524" s="78"/>
      <c r="R1524" s="79" t="s">
        <v>2947</v>
      </c>
    </row>
    <row r="1525" spans="1:18" x14ac:dyDescent="0.25">
      <c r="A1525" s="79">
        <v>2022</v>
      </c>
      <c r="B1525" s="79" t="s">
        <v>1791</v>
      </c>
      <c r="C1525" s="79">
        <v>450091</v>
      </c>
      <c r="D1525">
        <v>450092</v>
      </c>
      <c r="E1525" s="83">
        <v>0</v>
      </c>
      <c r="F1525" s="83">
        <v>0</v>
      </c>
      <c r="G1525" s="83">
        <v>0</v>
      </c>
      <c r="H1525" s="83">
        <v>0</v>
      </c>
      <c r="I1525" s="79">
        <f t="shared" si="53"/>
        <v>0</v>
      </c>
      <c r="J1525" s="82">
        <v>21.791170000000001</v>
      </c>
      <c r="K1525" s="78">
        <f t="shared" si="54"/>
        <v>0</v>
      </c>
      <c r="N1525" s="64"/>
      <c r="P1525" s="81"/>
      <c r="Q1525" s="78"/>
      <c r="R1525" s="79" t="s">
        <v>2947</v>
      </c>
    </row>
    <row r="1526" spans="1:18" x14ac:dyDescent="0.25">
      <c r="A1526" s="79">
        <v>2022</v>
      </c>
      <c r="B1526" s="79" t="s">
        <v>1791</v>
      </c>
      <c r="C1526" s="79">
        <v>450093</v>
      </c>
      <c r="D1526">
        <v>450094</v>
      </c>
      <c r="E1526" s="83">
        <v>0</v>
      </c>
      <c r="F1526" s="83">
        <v>0</v>
      </c>
      <c r="G1526" s="83">
        <v>0</v>
      </c>
      <c r="H1526" s="83">
        <v>0</v>
      </c>
      <c r="I1526" s="79">
        <f t="shared" si="53"/>
        <v>0</v>
      </c>
      <c r="J1526" s="82">
        <v>32.734699999999997</v>
      </c>
      <c r="K1526" s="78">
        <f t="shared" si="54"/>
        <v>0</v>
      </c>
      <c r="N1526" s="64"/>
      <c r="P1526" s="81"/>
      <c r="Q1526" s="78"/>
      <c r="R1526" s="79" t="s">
        <v>2947</v>
      </c>
    </row>
    <row r="1527" spans="1:18" x14ac:dyDescent="0.25">
      <c r="A1527" s="79">
        <v>2022</v>
      </c>
      <c r="B1527" s="79" t="s">
        <v>1791</v>
      </c>
      <c r="C1527" s="79">
        <v>450095</v>
      </c>
      <c r="D1527">
        <v>450096</v>
      </c>
      <c r="E1527" s="83">
        <v>0</v>
      </c>
      <c r="F1527" s="83">
        <v>0</v>
      </c>
      <c r="G1527" s="83">
        <v>0</v>
      </c>
      <c r="H1527" s="83">
        <v>0</v>
      </c>
      <c r="I1527" s="79">
        <f t="shared" si="53"/>
        <v>0</v>
      </c>
      <c r="J1527" s="82">
        <v>21.791170000000001</v>
      </c>
      <c r="K1527" s="78">
        <f t="shared" si="54"/>
        <v>0</v>
      </c>
      <c r="N1527" s="64"/>
      <c r="P1527" s="81"/>
      <c r="Q1527" s="78"/>
      <c r="R1527" s="79" t="s">
        <v>2947</v>
      </c>
    </row>
    <row r="1528" spans="1:18" x14ac:dyDescent="0.25">
      <c r="A1528" s="79">
        <v>2022</v>
      </c>
      <c r="B1528" s="79" t="s">
        <v>1791</v>
      </c>
      <c r="C1528" s="79">
        <v>450097</v>
      </c>
      <c r="D1528">
        <v>450098</v>
      </c>
      <c r="E1528" s="83">
        <v>0</v>
      </c>
      <c r="F1528" s="83">
        <v>0</v>
      </c>
      <c r="G1528" s="83">
        <v>0</v>
      </c>
      <c r="H1528" s="83">
        <v>0</v>
      </c>
      <c r="I1528" s="79">
        <f t="shared" si="53"/>
        <v>0</v>
      </c>
      <c r="J1528" s="82">
        <v>21.791170000000001</v>
      </c>
      <c r="K1528" s="78">
        <f t="shared" si="54"/>
        <v>0</v>
      </c>
      <c r="N1528" s="64"/>
      <c r="P1528" s="81"/>
      <c r="Q1528" s="78"/>
      <c r="R1528" s="79" t="s">
        <v>2947</v>
      </c>
    </row>
    <row r="1529" spans="1:18" x14ac:dyDescent="0.25">
      <c r="A1529" s="79">
        <v>2022</v>
      </c>
      <c r="B1529" s="79" t="s">
        <v>1791</v>
      </c>
      <c r="C1529" s="79">
        <v>450099</v>
      </c>
      <c r="D1529">
        <v>450100</v>
      </c>
      <c r="E1529" s="83">
        <v>0</v>
      </c>
      <c r="F1529" s="83">
        <v>0</v>
      </c>
      <c r="G1529" s="83">
        <v>0</v>
      </c>
      <c r="H1529" s="83">
        <v>0</v>
      </c>
      <c r="I1529" s="79">
        <f t="shared" si="53"/>
        <v>0</v>
      </c>
      <c r="J1529" s="82">
        <v>32.734699999999997</v>
      </c>
      <c r="K1529" s="78">
        <f t="shared" si="54"/>
        <v>0</v>
      </c>
      <c r="N1529" s="64"/>
      <c r="P1529" s="81"/>
      <c r="Q1529" s="78"/>
      <c r="R1529" s="79" t="s">
        <v>2947</v>
      </c>
    </row>
    <row r="1530" spans="1:18" x14ac:dyDescent="0.25">
      <c r="A1530" s="79">
        <v>2022</v>
      </c>
      <c r="B1530" s="79" t="s">
        <v>1791</v>
      </c>
      <c r="C1530" s="79">
        <v>450101</v>
      </c>
      <c r="D1530">
        <v>450102</v>
      </c>
      <c r="E1530" s="83">
        <v>0</v>
      </c>
      <c r="F1530" s="83">
        <v>0</v>
      </c>
      <c r="G1530" s="83">
        <v>0</v>
      </c>
      <c r="H1530" s="83">
        <v>0</v>
      </c>
      <c r="I1530" s="79">
        <f t="shared" si="53"/>
        <v>0</v>
      </c>
      <c r="J1530" s="82">
        <v>21.791170000000001</v>
      </c>
      <c r="K1530" s="78">
        <f t="shared" si="54"/>
        <v>0</v>
      </c>
      <c r="N1530" s="64"/>
      <c r="P1530" s="81"/>
      <c r="Q1530" s="78"/>
      <c r="R1530" s="79" t="s">
        <v>2947</v>
      </c>
    </row>
    <row r="1531" spans="1:18" x14ac:dyDescent="0.25">
      <c r="A1531" s="79">
        <v>2022</v>
      </c>
      <c r="B1531" s="79" t="s">
        <v>1131</v>
      </c>
      <c r="C1531" s="79">
        <v>450109</v>
      </c>
      <c r="D1531">
        <v>450110</v>
      </c>
      <c r="E1531" s="83">
        <v>0</v>
      </c>
      <c r="F1531" s="83">
        <v>0</v>
      </c>
      <c r="G1531" s="83">
        <v>0</v>
      </c>
      <c r="H1531" s="83">
        <v>0</v>
      </c>
      <c r="I1531" s="79">
        <f t="shared" si="53"/>
        <v>0</v>
      </c>
      <c r="J1531" s="82">
        <v>33.741860000000003</v>
      </c>
      <c r="K1531" s="78">
        <f t="shared" si="54"/>
        <v>0</v>
      </c>
      <c r="N1531" s="64"/>
      <c r="P1531" s="81"/>
      <c r="Q1531" s="78"/>
      <c r="R1531" s="79" t="s">
        <v>2947</v>
      </c>
    </row>
    <row r="1532" spans="1:18" x14ac:dyDescent="0.25">
      <c r="A1532" s="79">
        <v>2022</v>
      </c>
      <c r="B1532" s="79" t="s">
        <v>1131</v>
      </c>
      <c r="C1532" s="79">
        <v>450111</v>
      </c>
      <c r="D1532">
        <v>450112</v>
      </c>
      <c r="E1532" s="83">
        <v>0</v>
      </c>
      <c r="F1532" s="83">
        <v>0</v>
      </c>
      <c r="G1532" s="83">
        <v>0</v>
      </c>
      <c r="H1532" s="83">
        <v>0</v>
      </c>
      <c r="I1532" s="79">
        <f t="shared" si="53"/>
        <v>0</v>
      </c>
      <c r="J1532" s="82">
        <v>33.741860000000003</v>
      </c>
      <c r="K1532" s="78">
        <f t="shared" si="54"/>
        <v>0</v>
      </c>
      <c r="N1532" s="64"/>
      <c r="P1532" s="81"/>
      <c r="Q1532" s="78"/>
      <c r="R1532" s="79" t="s">
        <v>2947</v>
      </c>
    </row>
    <row r="1533" spans="1:18" x14ac:dyDescent="0.25">
      <c r="A1533" s="79">
        <v>2022</v>
      </c>
      <c r="B1533" s="79" t="s">
        <v>1035</v>
      </c>
      <c r="C1533" s="79">
        <v>450064</v>
      </c>
      <c r="D1533">
        <v>450065</v>
      </c>
      <c r="E1533" s="83">
        <v>0</v>
      </c>
      <c r="F1533" s="83">
        <v>0</v>
      </c>
      <c r="G1533" s="83">
        <v>0</v>
      </c>
      <c r="H1533" s="83">
        <v>0</v>
      </c>
      <c r="I1533" s="79">
        <f t="shared" si="53"/>
        <v>0</v>
      </c>
      <c r="J1533" s="82">
        <v>23.15605</v>
      </c>
      <c r="K1533" s="78">
        <f t="shared" si="54"/>
        <v>0</v>
      </c>
      <c r="N1533" s="64"/>
      <c r="P1533" s="81"/>
      <c r="Q1533" s="78"/>
      <c r="R1533" s="79" t="s">
        <v>2947</v>
      </c>
    </row>
    <row r="1534" spans="1:18" x14ac:dyDescent="0.25">
      <c r="A1534" s="79">
        <v>2022</v>
      </c>
      <c r="B1534" s="79" t="s">
        <v>1035</v>
      </c>
      <c r="C1534" s="79">
        <v>450066</v>
      </c>
      <c r="D1534">
        <v>450067</v>
      </c>
      <c r="E1534" s="83">
        <v>0</v>
      </c>
      <c r="F1534" s="83">
        <v>0</v>
      </c>
      <c r="G1534" s="83">
        <v>0</v>
      </c>
      <c r="H1534" s="83">
        <v>0</v>
      </c>
      <c r="I1534" s="79">
        <f t="shared" si="53"/>
        <v>0</v>
      </c>
      <c r="J1534" s="82">
        <v>29.492419999999999</v>
      </c>
      <c r="K1534" s="78">
        <f t="shared" si="54"/>
        <v>0</v>
      </c>
      <c r="N1534" s="64"/>
      <c r="P1534" s="81"/>
      <c r="Q1534" s="78"/>
      <c r="R1534" s="79" t="s">
        <v>2947</v>
      </c>
    </row>
    <row r="1535" spans="1:18" x14ac:dyDescent="0.25">
      <c r="A1535" s="79">
        <v>2022</v>
      </c>
      <c r="B1535" s="79" t="s">
        <v>1035</v>
      </c>
      <c r="C1535" s="79">
        <v>450070</v>
      </c>
      <c r="D1535">
        <v>450071</v>
      </c>
      <c r="E1535" s="83">
        <v>0</v>
      </c>
      <c r="F1535" s="83">
        <v>0</v>
      </c>
      <c r="G1535" s="83">
        <v>0</v>
      </c>
      <c r="H1535" s="83">
        <v>0</v>
      </c>
      <c r="I1535" s="79">
        <f t="shared" si="53"/>
        <v>0</v>
      </c>
      <c r="J1535" s="82">
        <v>18.787420000000001</v>
      </c>
      <c r="K1535" s="78">
        <f t="shared" si="54"/>
        <v>0</v>
      </c>
      <c r="N1535" s="64"/>
      <c r="P1535" s="81"/>
      <c r="Q1535" s="78"/>
      <c r="R1535" s="79" t="s">
        <v>2947</v>
      </c>
    </row>
    <row r="1536" spans="1:18" x14ac:dyDescent="0.25">
      <c r="A1536" s="79">
        <v>2022</v>
      </c>
      <c r="B1536" s="79" t="s">
        <v>819</v>
      </c>
      <c r="C1536" s="79">
        <v>450056</v>
      </c>
      <c r="D1536">
        <v>450057</v>
      </c>
      <c r="E1536" s="83">
        <v>0</v>
      </c>
      <c r="F1536" s="83">
        <v>0</v>
      </c>
      <c r="G1536" s="83">
        <v>0</v>
      </c>
      <c r="H1536" s="83">
        <v>0</v>
      </c>
      <c r="I1536" s="79">
        <f t="shared" si="53"/>
        <v>0</v>
      </c>
      <c r="J1536" s="82">
        <v>20.444700000000001</v>
      </c>
      <c r="K1536" s="78">
        <f t="shared" si="54"/>
        <v>0</v>
      </c>
      <c r="N1536" s="64"/>
      <c r="P1536" s="81"/>
      <c r="Q1536" s="78"/>
      <c r="R1536" s="79" t="s">
        <v>2947</v>
      </c>
    </row>
    <row r="1537" spans="1:18" x14ac:dyDescent="0.25">
      <c r="A1537" s="79">
        <v>2022</v>
      </c>
      <c r="B1537" s="79" t="s">
        <v>819</v>
      </c>
      <c r="C1537" s="79">
        <v>450058</v>
      </c>
      <c r="D1537">
        <v>450059</v>
      </c>
      <c r="E1537" s="83">
        <v>0</v>
      </c>
      <c r="F1537" s="83">
        <v>0</v>
      </c>
      <c r="G1537" s="83">
        <v>0</v>
      </c>
      <c r="H1537" s="83">
        <v>0</v>
      </c>
      <c r="I1537" s="79">
        <f t="shared" si="53"/>
        <v>0</v>
      </c>
      <c r="J1537" s="82">
        <v>26.12209</v>
      </c>
      <c r="K1537" s="78">
        <f t="shared" si="54"/>
        <v>0</v>
      </c>
      <c r="N1537" s="64"/>
      <c r="P1537" s="81"/>
      <c r="Q1537" s="78"/>
      <c r="R1537" s="79" t="s">
        <v>2947</v>
      </c>
    </row>
    <row r="1538" spans="1:18" x14ac:dyDescent="0.25">
      <c r="A1538" s="79">
        <v>2022</v>
      </c>
      <c r="B1538" s="79" t="s">
        <v>819</v>
      </c>
      <c r="C1538" s="79">
        <v>450060</v>
      </c>
      <c r="D1538">
        <v>450061</v>
      </c>
      <c r="E1538" s="83">
        <v>0</v>
      </c>
      <c r="F1538" s="83">
        <v>0</v>
      </c>
      <c r="G1538" s="83">
        <v>0</v>
      </c>
      <c r="H1538" s="83">
        <v>0</v>
      </c>
      <c r="I1538" s="79">
        <f t="shared" si="53"/>
        <v>0</v>
      </c>
      <c r="J1538" s="82">
        <v>18.89095</v>
      </c>
      <c r="K1538" s="78">
        <f t="shared" si="54"/>
        <v>0</v>
      </c>
      <c r="N1538" s="64"/>
      <c r="P1538" s="81"/>
      <c r="Q1538" s="78"/>
      <c r="R1538" s="79" t="s">
        <v>2947</v>
      </c>
    </row>
    <row r="1539" spans="1:18" x14ac:dyDescent="0.25">
      <c r="A1539" s="79">
        <v>2022</v>
      </c>
      <c r="B1539" s="79" t="s">
        <v>1373</v>
      </c>
      <c r="C1539" s="79">
        <v>460119</v>
      </c>
      <c r="D1539">
        <v>460120</v>
      </c>
      <c r="E1539" s="83">
        <v>100560</v>
      </c>
      <c r="F1539" s="83">
        <v>0</v>
      </c>
      <c r="G1539" s="83">
        <v>54956</v>
      </c>
      <c r="H1539" s="83">
        <v>0</v>
      </c>
      <c r="I1539" s="79">
        <f t="shared" ref="I1539:I1602" si="55">SUM(E1539:F1539)-SUM(G1539:H1539)</f>
        <v>45604</v>
      </c>
      <c r="J1539" s="82">
        <v>29.337969999999999</v>
      </c>
      <c r="K1539" s="78">
        <f t="shared" ref="K1539:K1602" si="56">ROUND((I1539/1000)*J1539,0)</f>
        <v>1338</v>
      </c>
      <c r="N1539" s="64"/>
      <c r="P1539" s="81"/>
      <c r="Q1539" s="78"/>
      <c r="R1539" s="79" t="s">
        <v>2947</v>
      </c>
    </row>
    <row r="1540" spans="1:18" x14ac:dyDescent="0.25">
      <c r="A1540" s="79">
        <v>2022</v>
      </c>
      <c r="B1540" s="79" t="s">
        <v>1373</v>
      </c>
      <c r="C1540" s="79">
        <v>460121</v>
      </c>
      <c r="D1540">
        <v>460122</v>
      </c>
      <c r="E1540" s="83">
        <v>0</v>
      </c>
      <c r="F1540" s="83">
        <v>0</v>
      </c>
      <c r="G1540" s="83">
        <v>0</v>
      </c>
      <c r="H1540" s="83">
        <v>0</v>
      </c>
      <c r="I1540" s="79">
        <f t="shared" si="55"/>
        <v>0</v>
      </c>
      <c r="J1540" s="82">
        <v>21.86758</v>
      </c>
      <c r="K1540" s="78">
        <f t="shared" si="56"/>
        <v>0</v>
      </c>
      <c r="N1540" s="64"/>
      <c r="P1540" s="81"/>
      <c r="Q1540" s="78"/>
      <c r="R1540" s="79" t="s">
        <v>2947</v>
      </c>
    </row>
    <row r="1541" spans="1:18" x14ac:dyDescent="0.25">
      <c r="A1541" s="79">
        <v>2022</v>
      </c>
      <c r="B1541" s="79" t="s">
        <v>1809</v>
      </c>
      <c r="C1541" s="79">
        <v>460071</v>
      </c>
      <c r="D1541">
        <v>460072</v>
      </c>
      <c r="E1541" s="83">
        <v>3519821</v>
      </c>
      <c r="F1541" s="83">
        <v>7177038</v>
      </c>
      <c r="G1541" s="83">
        <v>3519821</v>
      </c>
      <c r="H1541" s="83">
        <v>7177038</v>
      </c>
      <c r="I1541" s="79">
        <f t="shared" si="55"/>
        <v>0</v>
      </c>
      <c r="J1541" s="82">
        <v>31.479420000000001</v>
      </c>
      <c r="K1541" s="78">
        <f t="shared" si="56"/>
        <v>0</v>
      </c>
      <c r="N1541" s="64"/>
      <c r="P1541" s="81"/>
      <c r="Q1541" s="78"/>
      <c r="R1541" s="79" t="s">
        <v>2947</v>
      </c>
    </row>
    <row r="1542" spans="1:18" x14ac:dyDescent="0.25">
      <c r="A1542" s="79">
        <v>2022</v>
      </c>
      <c r="B1542" s="79" t="s">
        <v>1809</v>
      </c>
      <c r="C1542" s="79">
        <v>460073</v>
      </c>
      <c r="D1542">
        <v>460074</v>
      </c>
      <c r="E1542" s="83">
        <v>0</v>
      </c>
      <c r="F1542" s="83">
        <v>0</v>
      </c>
      <c r="G1542" s="83">
        <v>0</v>
      </c>
      <c r="H1542" s="83">
        <v>0</v>
      </c>
      <c r="I1542" s="79">
        <f t="shared" si="55"/>
        <v>0</v>
      </c>
      <c r="J1542" s="82">
        <v>21.86758</v>
      </c>
      <c r="K1542" s="78">
        <f t="shared" si="56"/>
        <v>0</v>
      </c>
      <c r="N1542" s="64"/>
      <c r="P1542" s="81"/>
      <c r="Q1542" s="78"/>
      <c r="R1542" s="79" t="s">
        <v>2947</v>
      </c>
    </row>
    <row r="1543" spans="1:18" x14ac:dyDescent="0.25">
      <c r="A1543" s="79">
        <v>2022</v>
      </c>
      <c r="B1543" s="79" t="s">
        <v>1809</v>
      </c>
      <c r="C1543" s="79">
        <v>460075</v>
      </c>
      <c r="D1543">
        <v>460076</v>
      </c>
      <c r="E1543" s="83">
        <v>570500</v>
      </c>
      <c r="F1543" s="83">
        <v>0</v>
      </c>
      <c r="G1543" s="83">
        <v>570500</v>
      </c>
      <c r="H1543" s="83">
        <v>0</v>
      </c>
      <c r="I1543" s="79">
        <f t="shared" si="55"/>
        <v>0</v>
      </c>
      <c r="J1543" s="82">
        <v>31.479420000000001</v>
      </c>
      <c r="K1543" s="78">
        <f t="shared" si="56"/>
        <v>0</v>
      </c>
      <c r="N1543" s="64"/>
      <c r="P1543" s="81"/>
      <c r="Q1543" s="78"/>
      <c r="R1543" s="79" t="s">
        <v>2947</v>
      </c>
    </row>
    <row r="1544" spans="1:18" x14ac:dyDescent="0.25">
      <c r="A1544" s="79">
        <v>2022</v>
      </c>
      <c r="B1544" s="79" t="s">
        <v>1809</v>
      </c>
      <c r="C1544" s="79">
        <v>460077</v>
      </c>
      <c r="D1544">
        <v>460078</v>
      </c>
      <c r="E1544" s="83">
        <v>0</v>
      </c>
      <c r="F1544" s="83">
        <v>0</v>
      </c>
      <c r="G1544" s="83">
        <v>0</v>
      </c>
      <c r="H1544" s="83">
        <v>0</v>
      </c>
      <c r="I1544" s="79">
        <f t="shared" si="55"/>
        <v>0</v>
      </c>
      <c r="J1544" s="82">
        <v>31.479420000000001</v>
      </c>
      <c r="K1544" s="78">
        <f t="shared" si="56"/>
        <v>0</v>
      </c>
      <c r="N1544" s="64"/>
      <c r="P1544" s="81"/>
      <c r="Q1544" s="78"/>
      <c r="R1544" s="79" t="s">
        <v>2947</v>
      </c>
    </row>
    <row r="1545" spans="1:18" x14ac:dyDescent="0.25">
      <c r="A1545" s="79">
        <v>2022</v>
      </c>
      <c r="B1545" s="79" t="s">
        <v>1809</v>
      </c>
      <c r="C1545" s="79">
        <v>460079</v>
      </c>
      <c r="D1545">
        <v>460080</v>
      </c>
      <c r="E1545" s="83">
        <v>0</v>
      </c>
      <c r="F1545" s="83">
        <v>0</v>
      </c>
      <c r="G1545" s="83">
        <v>0</v>
      </c>
      <c r="H1545" s="83">
        <v>0</v>
      </c>
      <c r="I1545" s="79">
        <f t="shared" si="55"/>
        <v>0</v>
      </c>
      <c r="J1545" s="82">
        <v>21.86758</v>
      </c>
      <c r="K1545" s="78">
        <f t="shared" si="56"/>
        <v>0</v>
      </c>
      <c r="N1545" s="64"/>
      <c r="P1545" s="81"/>
      <c r="Q1545" s="78"/>
      <c r="R1545" s="79" t="s">
        <v>2947</v>
      </c>
    </row>
    <row r="1546" spans="1:18" x14ac:dyDescent="0.25">
      <c r="A1546" s="79">
        <v>2022</v>
      </c>
      <c r="B1546" s="79" t="s">
        <v>1809</v>
      </c>
      <c r="C1546" s="79">
        <v>460081</v>
      </c>
      <c r="D1546">
        <v>460082</v>
      </c>
      <c r="E1546" s="83">
        <v>2424580</v>
      </c>
      <c r="F1546" s="83">
        <v>0</v>
      </c>
      <c r="G1546" s="83">
        <v>2424580</v>
      </c>
      <c r="H1546" s="83">
        <v>0</v>
      </c>
      <c r="I1546" s="79">
        <f t="shared" si="55"/>
        <v>0</v>
      </c>
      <c r="J1546" s="82">
        <v>31.479420000000001</v>
      </c>
      <c r="K1546" s="78">
        <f t="shared" si="56"/>
        <v>0</v>
      </c>
      <c r="N1546" s="64"/>
      <c r="P1546" s="81"/>
      <c r="Q1546" s="78"/>
      <c r="R1546" s="79" t="s">
        <v>2947</v>
      </c>
    </row>
    <row r="1547" spans="1:18" x14ac:dyDescent="0.25">
      <c r="A1547" s="79">
        <v>2022</v>
      </c>
      <c r="B1547" s="79" t="s">
        <v>1809</v>
      </c>
      <c r="C1547" s="79">
        <v>460089</v>
      </c>
      <c r="D1547">
        <v>460090</v>
      </c>
      <c r="E1547" s="83">
        <v>0</v>
      </c>
      <c r="F1547" s="83">
        <v>0</v>
      </c>
      <c r="G1547" s="83">
        <v>0</v>
      </c>
      <c r="H1547" s="83">
        <v>0</v>
      </c>
      <c r="I1547" s="79">
        <f t="shared" si="55"/>
        <v>0</v>
      </c>
      <c r="J1547" s="82">
        <v>21.86758</v>
      </c>
      <c r="K1547" s="78">
        <f t="shared" si="56"/>
        <v>0</v>
      </c>
      <c r="N1547" s="64"/>
      <c r="P1547" s="81"/>
      <c r="Q1547" s="78"/>
      <c r="R1547" s="79" t="s">
        <v>2947</v>
      </c>
    </row>
    <row r="1548" spans="1:18" x14ac:dyDescent="0.25">
      <c r="A1548" s="79">
        <v>2022</v>
      </c>
      <c r="B1548" s="79" t="s">
        <v>1809</v>
      </c>
      <c r="C1548" s="79">
        <v>460097</v>
      </c>
      <c r="D1548">
        <v>460098</v>
      </c>
      <c r="E1548" s="83">
        <v>0</v>
      </c>
      <c r="F1548" s="83">
        <v>0</v>
      </c>
      <c r="G1548" s="83">
        <v>0</v>
      </c>
      <c r="H1548" s="83">
        <v>0</v>
      </c>
      <c r="I1548" s="79">
        <f t="shared" si="55"/>
        <v>0</v>
      </c>
      <c r="J1548" s="82">
        <v>31.479420000000001</v>
      </c>
      <c r="K1548" s="78">
        <f t="shared" si="56"/>
        <v>0</v>
      </c>
      <c r="N1548" s="64"/>
      <c r="P1548" s="81"/>
      <c r="Q1548" s="78"/>
      <c r="R1548" s="79" t="s">
        <v>2947</v>
      </c>
    </row>
    <row r="1549" spans="1:18" x14ac:dyDescent="0.25">
      <c r="A1549" s="79">
        <v>2022</v>
      </c>
      <c r="B1549" s="79" t="s">
        <v>1809</v>
      </c>
      <c r="C1549" s="79">
        <v>460099</v>
      </c>
      <c r="D1549">
        <v>460100</v>
      </c>
      <c r="E1549" s="83">
        <v>0</v>
      </c>
      <c r="F1549" s="83">
        <v>0</v>
      </c>
      <c r="G1549" s="83">
        <v>0</v>
      </c>
      <c r="H1549" s="83">
        <v>0</v>
      </c>
      <c r="I1549" s="79">
        <f t="shared" si="55"/>
        <v>0</v>
      </c>
      <c r="J1549" s="82">
        <v>21.86758</v>
      </c>
      <c r="K1549" s="78">
        <f t="shared" si="56"/>
        <v>0</v>
      </c>
      <c r="N1549" s="64"/>
      <c r="P1549" s="81"/>
      <c r="Q1549" s="78"/>
      <c r="R1549" s="79" t="s">
        <v>2947</v>
      </c>
    </row>
    <row r="1550" spans="1:18" x14ac:dyDescent="0.25">
      <c r="A1550" s="79">
        <v>2022</v>
      </c>
      <c r="B1550" s="79" t="s">
        <v>1809</v>
      </c>
      <c r="C1550" s="79">
        <v>460101</v>
      </c>
      <c r="D1550">
        <v>460102</v>
      </c>
      <c r="E1550" s="83">
        <v>2388019</v>
      </c>
      <c r="F1550" s="83">
        <v>254962</v>
      </c>
      <c r="G1550" s="83">
        <v>2388019</v>
      </c>
      <c r="H1550" s="83">
        <v>254962</v>
      </c>
      <c r="I1550" s="79">
        <f t="shared" si="55"/>
        <v>0</v>
      </c>
      <c r="J1550" s="82">
        <v>31.479420000000001</v>
      </c>
      <c r="K1550" s="78">
        <f t="shared" si="56"/>
        <v>0</v>
      </c>
      <c r="N1550" s="64"/>
      <c r="P1550" s="81"/>
      <c r="Q1550" s="78"/>
      <c r="R1550" s="79" t="s">
        <v>2947</v>
      </c>
    </row>
    <row r="1551" spans="1:18" x14ac:dyDescent="0.25">
      <c r="A1551" s="79">
        <v>2022</v>
      </c>
      <c r="B1551" s="79" t="s">
        <v>1809</v>
      </c>
      <c r="C1551" s="79">
        <v>460103</v>
      </c>
      <c r="D1551">
        <v>460104</v>
      </c>
      <c r="E1551" s="83">
        <v>4991428</v>
      </c>
      <c r="F1551" s="83">
        <v>0</v>
      </c>
      <c r="G1551" s="83">
        <v>4991428</v>
      </c>
      <c r="H1551" s="83">
        <v>0</v>
      </c>
      <c r="I1551" s="79">
        <f t="shared" si="55"/>
        <v>0</v>
      </c>
      <c r="J1551" s="82">
        <v>31.479420000000001</v>
      </c>
      <c r="K1551" s="78">
        <f t="shared" si="56"/>
        <v>0</v>
      </c>
      <c r="N1551" s="64"/>
      <c r="P1551" s="81"/>
      <c r="Q1551" s="78"/>
      <c r="R1551" s="79" t="s">
        <v>2947</v>
      </c>
    </row>
    <row r="1552" spans="1:18" x14ac:dyDescent="0.25">
      <c r="A1552" s="79">
        <v>2022</v>
      </c>
      <c r="B1552" s="79" t="s">
        <v>1809</v>
      </c>
      <c r="C1552" s="79">
        <v>460105</v>
      </c>
      <c r="D1552">
        <v>460106</v>
      </c>
      <c r="E1552" s="83">
        <v>0</v>
      </c>
      <c r="F1552" s="83">
        <v>0</v>
      </c>
      <c r="G1552" s="83">
        <v>0</v>
      </c>
      <c r="H1552" s="83">
        <v>0</v>
      </c>
      <c r="I1552" s="79">
        <f t="shared" si="55"/>
        <v>0</v>
      </c>
      <c r="J1552" s="82">
        <v>31.479420000000001</v>
      </c>
      <c r="K1552" s="78">
        <f t="shared" si="56"/>
        <v>0</v>
      </c>
      <c r="N1552" s="64"/>
      <c r="P1552" s="81"/>
      <c r="Q1552" s="78"/>
      <c r="R1552" s="79" t="s">
        <v>2947</v>
      </c>
    </row>
    <row r="1553" spans="1:18" x14ac:dyDescent="0.25">
      <c r="A1553" s="79">
        <v>2022</v>
      </c>
      <c r="B1553" s="79" t="s">
        <v>1809</v>
      </c>
      <c r="C1553" s="79">
        <v>460111</v>
      </c>
      <c r="D1553">
        <v>460112</v>
      </c>
      <c r="E1553" s="83">
        <v>0</v>
      </c>
      <c r="F1553" s="83">
        <v>0</v>
      </c>
      <c r="G1553" s="83">
        <v>0</v>
      </c>
      <c r="H1553" s="83">
        <v>0</v>
      </c>
      <c r="I1553" s="79">
        <f t="shared" si="55"/>
        <v>0</v>
      </c>
      <c r="J1553" s="82">
        <v>31.479420000000001</v>
      </c>
      <c r="K1553" s="78">
        <f t="shared" si="56"/>
        <v>0</v>
      </c>
      <c r="N1553" s="64"/>
      <c r="P1553" s="81"/>
      <c r="Q1553" s="78"/>
      <c r="R1553" s="79" t="s">
        <v>2947</v>
      </c>
    </row>
    <row r="1554" spans="1:18" x14ac:dyDescent="0.25">
      <c r="A1554" s="79">
        <v>2022</v>
      </c>
      <c r="B1554" s="79" t="s">
        <v>1809</v>
      </c>
      <c r="C1554" s="79">
        <v>460113</v>
      </c>
      <c r="D1554">
        <v>460114</v>
      </c>
      <c r="E1554" s="83">
        <v>0</v>
      </c>
      <c r="F1554" s="83">
        <v>0</v>
      </c>
      <c r="G1554" s="83">
        <v>0</v>
      </c>
      <c r="H1554" s="83">
        <v>0</v>
      </c>
      <c r="I1554" s="79">
        <f t="shared" si="55"/>
        <v>0</v>
      </c>
      <c r="J1554" s="82">
        <v>21.86758</v>
      </c>
      <c r="K1554" s="78">
        <f t="shared" si="56"/>
        <v>0</v>
      </c>
      <c r="N1554" s="64"/>
      <c r="P1554" s="81"/>
      <c r="Q1554" s="78"/>
      <c r="R1554" s="79" t="s">
        <v>2947</v>
      </c>
    </row>
    <row r="1555" spans="1:18" x14ac:dyDescent="0.25">
      <c r="A1555" s="79">
        <v>2022</v>
      </c>
      <c r="B1555" s="79" t="s">
        <v>1809</v>
      </c>
      <c r="C1555" s="79">
        <v>460115</v>
      </c>
      <c r="D1555">
        <v>460116</v>
      </c>
      <c r="E1555" s="83">
        <v>0</v>
      </c>
      <c r="F1555" s="83">
        <v>0</v>
      </c>
      <c r="G1555" s="83">
        <v>0</v>
      </c>
      <c r="H1555" s="83">
        <v>0</v>
      </c>
      <c r="I1555" s="79">
        <f t="shared" si="55"/>
        <v>0</v>
      </c>
      <c r="J1555" s="82">
        <v>31.479420000000001</v>
      </c>
      <c r="K1555" s="78">
        <f t="shared" si="56"/>
        <v>0</v>
      </c>
      <c r="N1555" s="64"/>
      <c r="P1555" s="81"/>
      <c r="Q1555" s="78"/>
      <c r="R1555" s="79" t="s">
        <v>2947</v>
      </c>
    </row>
    <row r="1556" spans="1:18" x14ac:dyDescent="0.25">
      <c r="A1556" s="79">
        <v>2022</v>
      </c>
      <c r="B1556" s="79" t="s">
        <v>1809</v>
      </c>
      <c r="C1556" s="79">
        <v>460117</v>
      </c>
      <c r="D1556">
        <v>460118</v>
      </c>
      <c r="E1556" s="83">
        <v>0</v>
      </c>
      <c r="F1556" s="83">
        <v>0</v>
      </c>
      <c r="G1556" s="83">
        <v>0</v>
      </c>
      <c r="H1556" s="83">
        <v>0</v>
      </c>
      <c r="I1556" s="79">
        <f t="shared" si="55"/>
        <v>0</v>
      </c>
      <c r="J1556" s="82">
        <v>21.86758</v>
      </c>
      <c r="K1556" s="78">
        <f t="shared" si="56"/>
        <v>0</v>
      </c>
      <c r="N1556" s="64"/>
      <c r="P1556" s="81"/>
      <c r="Q1556" s="78"/>
      <c r="R1556" s="79" t="s">
        <v>2947</v>
      </c>
    </row>
    <row r="1557" spans="1:18" x14ac:dyDescent="0.25">
      <c r="A1557" s="79">
        <v>2022</v>
      </c>
      <c r="B1557" s="79" t="s">
        <v>1809</v>
      </c>
      <c r="C1557" s="79">
        <v>460123</v>
      </c>
      <c r="D1557">
        <v>460124</v>
      </c>
      <c r="E1557" s="83">
        <v>0</v>
      </c>
      <c r="F1557" s="83">
        <v>1274450</v>
      </c>
      <c r="G1557" s="83">
        <v>0</v>
      </c>
      <c r="H1557" s="83">
        <v>1271687</v>
      </c>
      <c r="I1557" s="79">
        <f t="shared" si="55"/>
        <v>2763</v>
      </c>
      <c r="J1557" s="82">
        <v>31.479420000000001</v>
      </c>
      <c r="K1557" s="78">
        <f t="shared" si="56"/>
        <v>87</v>
      </c>
      <c r="N1557" s="64"/>
      <c r="P1557" s="81"/>
      <c r="Q1557" s="78"/>
      <c r="R1557" s="79" t="s">
        <v>2947</v>
      </c>
    </row>
    <row r="1558" spans="1:18" x14ac:dyDescent="0.25">
      <c r="A1558" s="79">
        <v>2022</v>
      </c>
      <c r="B1558" s="79" t="s">
        <v>1809</v>
      </c>
      <c r="C1558" s="79">
        <v>460125</v>
      </c>
      <c r="D1558">
        <v>460126</v>
      </c>
      <c r="E1558" s="83">
        <v>0</v>
      </c>
      <c r="F1558" s="83">
        <v>0</v>
      </c>
      <c r="G1558" s="83">
        <v>0</v>
      </c>
      <c r="H1558" s="83">
        <v>0</v>
      </c>
      <c r="I1558" s="79">
        <f t="shared" si="55"/>
        <v>0</v>
      </c>
      <c r="J1558" s="82">
        <v>21.86758</v>
      </c>
      <c r="K1558" s="78">
        <f t="shared" si="56"/>
        <v>0</v>
      </c>
      <c r="N1558" s="64"/>
      <c r="P1558" s="81"/>
      <c r="Q1558" s="78"/>
      <c r="R1558" s="79" t="s">
        <v>2947</v>
      </c>
    </row>
    <row r="1559" spans="1:18" x14ac:dyDescent="0.25">
      <c r="A1559" s="79">
        <v>2022</v>
      </c>
      <c r="B1559" s="79" t="s">
        <v>1809</v>
      </c>
      <c r="C1559" s="79">
        <v>460135</v>
      </c>
      <c r="D1559">
        <v>460137</v>
      </c>
      <c r="E1559" s="83">
        <v>0</v>
      </c>
      <c r="F1559" s="83">
        <v>0</v>
      </c>
      <c r="G1559" s="83">
        <v>0</v>
      </c>
      <c r="H1559" s="83">
        <v>0</v>
      </c>
      <c r="I1559" s="79">
        <f t="shared" si="55"/>
        <v>0</v>
      </c>
      <c r="J1559" s="82">
        <v>31.479420000000001</v>
      </c>
      <c r="K1559" s="78">
        <f t="shared" si="56"/>
        <v>0</v>
      </c>
      <c r="N1559" s="64"/>
      <c r="P1559" s="81"/>
      <c r="Q1559" s="78"/>
      <c r="R1559" s="79" t="s">
        <v>2947</v>
      </c>
    </row>
    <row r="1560" spans="1:18" x14ac:dyDescent="0.25">
      <c r="A1560" s="79">
        <v>2022</v>
      </c>
      <c r="B1560" s="79" t="s">
        <v>1809</v>
      </c>
      <c r="C1560" s="79">
        <v>460136</v>
      </c>
      <c r="D1560">
        <v>460138</v>
      </c>
      <c r="E1560" s="83">
        <v>0</v>
      </c>
      <c r="F1560" s="83">
        <v>0</v>
      </c>
      <c r="G1560" s="83">
        <v>0</v>
      </c>
      <c r="H1560" s="83">
        <v>0</v>
      </c>
      <c r="I1560" s="79">
        <f t="shared" si="55"/>
        <v>0</v>
      </c>
      <c r="J1560" s="82">
        <v>21.86758</v>
      </c>
      <c r="K1560" s="78">
        <f t="shared" si="56"/>
        <v>0</v>
      </c>
      <c r="N1560" s="64"/>
      <c r="P1560" s="81"/>
      <c r="Q1560" s="78"/>
      <c r="R1560" s="79" t="s">
        <v>2947</v>
      </c>
    </row>
    <row r="1561" spans="1:18" x14ac:dyDescent="0.25">
      <c r="A1561" s="79">
        <v>2022</v>
      </c>
      <c r="B1561" s="79" t="s">
        <v>1809</v>
      </c>
      <c r="C1561" s="79">
        <v>460139</v>
      </c>
      <c r="D1561">
        <v>460140</v>
      </c>
      <c r="E1561" s="83">
        <v>0</v>
      </c>
      <c r="F1561" s="83">
        <v>0</v>
      </c>
      <c r="G1561" s="83">
        <v>0</v>
      </c>
      <c r="H1561" s="83">
        <v>0</v>
      </c>
      <c r="I1561" s="79">
        <f t="shared" si="55"/>
        <v>0</v>
      </c>
      <c r="J1561" s="82">
        <v>31.479420000000001</v>
      </c>
      <c r="K1561" s="78">
        <f t="shared" si="56"/>
        <v>0</v>
      </c>
      <c r="N1561" s="64"/>
      <c r="P1561" s="81"/>
      <c r="Q1561" s="78"/>
      <c r="R1561" s="79" t="s">
        <v>2947</v>
      </c>
    </row>
    <row r="1562" spans="1:18" x14ac:dyDescent="0.25">
      <c r="A1562" s="79">
        <v>2022</v>
      </c>
      <c r="B1562" s="79" t="s">
        <v>1809</v>
      </c>
      <c r="C1562" s="79">
        <v>460141</v>
      </c>
      <c r="D1562">
        <v>460142</v>
      </c>
      <c r="E1562" s="83">
        <v>0</v>
      </c>
      <c r="F1562" s="83">
        <v>0</v>
      </c>
      <c r="G1562" s="83">
        <v>0</v>
      </c>
      <c r="H1562" s="83">
        <v>0</v>
      </c>
      <c r="I1562" s="79">
        <f t="shared" si="55"/>
        <v>0</v>
      </c>
      <c r="J1562" s="82">
        <v>21.86758</v>
      </c>
      <c r="K1562" s="78">
        <f t="shared" si="56"/>
        <v>0</v>
      </c>
      <c r="N1562" s="64"/>
      <c r="P1562" s="81"/>
      <c r="Q1562" s="78"/>
      <c r="R1562" s="79" t="s">
        <v>2947</v>
      </c>
    </row>
    <row r="1563" spans="1:18" x14ac:dyDescent="0.25">
      <c r="A1563" s="79">
        <v>2022</v>
      </c>
      <c r="B1563" s="79" t="s">
        <v>1809</v>
      </c>
      <c r="C1563" s="79">
        <v>460143</v>
      </c>
      <c r="D1563">
        <v>460144</v>
      </c>
      <c r="E1563" s="83">
        <v>0</v>
      </c>
      <c r="F1563" s="83">
        <v>0</v>
      </c>
      <c r="G1563" s="83">
        <v>0</v>
      </c>
      <c r="H1563" s="83">
        <v>0</v>
      </c>
      <c r="I1563" s="79">
        <f t="shared" si="55"/>
        <v>0</v>
      </c>
      <c r="J1563" s="82">
        <v>31.479420000000001</v>
      </c>
      <c r="K1563" s="78">
        <f t="shared" si="56"/>
        <v>0</v>
      </c>
      <c r="N1563" s="64"/>
      <c r="P1563" s="81"/>
      <c r="Q1563" s="78"/>
      <c r="R1563" s="79" t="s">
        <v>2947</v>
      </c>
    </row>
    <row r="1564" spans="1:18" x14ac:dyDescent="0.25">
      <c r="A1564" s="79">
        <v>2022</v>
      </c>
      <c r="B1564" s="79" t="s">
        <v>1809</v>
      </c>
      <c r="C1564" s="79">
        <v>460152</v>
      </c>
      <c r="D1564">
        <v>460153</v>
      </c>
      <c r="E1564" s="83">
        <v>0</v>
      </c>
      <c r="F1564" s="83">
        <v>0</v>
      </c>
      <c r="G1564" s="83">
        <v>0</v>
      </c>
      <c r="H1564" s="83">
        <v>0</v>
      </c>
      <c r="I1564" s="79">
        <f t="shared" si="55"/>
        <v>0</v>
      </c>
      <c r="J1564" s="82">
        <v>21.86758</v>
      </c>
      <c r="K1564" s="78">
        <f t="shared" si="56"/>
        <v>0</v>
      </c>
      <c r="N1564" s="64"/>
      <c r="P1564" s="81"/>
      <c r="Q1564" s="78"/>
      <c r="R1564" s="79" t="s">
        <v>2947</v>
      </c>
    </row>
    <row r="1565" spans="1:18" x14ac:dyDescent="0.25">
      <c r="A1565" s="79">
        <v>2022</v>
      </c>
      <c r="B1565" s="79" t="s">
        <v>1809</v>
      </c>
      <c r="C1565" s="79">
        <v>460154</v>
      </c>
      <c r="D1565">
        <v>460155</v>
      </c>
      <c r="E1565" s="83">
        <v>0</v>
      </c>
      <c r="F1565" s="83">
        <v>0</v>
      </c>
      <c r="G1565" s="83">
        <v>0</v>
      </c>
      <c r="H1565" s="83">
        <v>0</v>
      </c>
      <c r="I1565" s="79">
        <f t="shared" si="55"/>
        <v>0</v>
      </c>
      <c r="J1565" s="82">
        <v>31.479420000000001</v>
      </c>
      <c r="K1565" s="78">
        <f t="shared" si="56"/>
        <v>0</v>
      </c>
      <c r="N1565" s="64"/>
      <c r="P1565" s="81"/>
      <c r="Q1565" s="78"/>
      <c r="R1565" s="79" t="s">
        <v>2947</v>
      </c>
    </row>
    <row r="1566" spans="1:18" x14ac:dyDescent="0.25">
      <c r="A1566" s="79">
        <v>2022</v>
      </c>
      <c r="B1566" s="79" t="s">
        <v>963</v>
      </c>
      <c r="C1566" s="79">
        <v>460145</v>
      </c>
      <c r="D1566">
        <v>460146</v>
      </c>
      <c r="E1566" s="83">
        <v>5000</v>
      </c>
      <c r="F1566" s="83">
        <v>0</v>
      </c>
      <c r="G1566" s="83">
        <v>5000</v>
      </c>
      <c r="H1566" s="83">
        <v>0</v>
      </c>
      <c r="I1566" s="79">
        <f t="shared" si="55"/>
        <v>0</v>
      </c>
      <c r="J1566" s="82">
        <v>29.078690000000002</v>
      </c>
      <c r="K1566" s="78">
        <f t="shared" si="56"/>
        <v>0</v>
      </c>
      <c r="N1566" s="64"/>
      <c r="P1566" s="81"/>
      <c r="Q1566" s="78"/>
      <c r="R1566" s="79" t="s">
        <v>2947</v>
      </c>
    </row>
    <row r="1567" spans="1:18" x14ac:dyDescent="0.25">
      <c r="A1567" s="79">
        <v>2022</v>
      </c>
      <c r="B1567" s="79" t="s">
        <v>963</v>
      </c>
      <c r="C1567" s="79">
        <v>460147</v>
      </c>
      <c r="D1567">
        <v>460148</v>
      </c>
      <c r="E1567" s="83">
        <v>0</v>
      </c>
      <c r="F1567" s="83">
        <v>0</v>
      </c>
      <c r="G1567" s="83">
        <v>0</v>
      </c>
      <c r="H1567" s="83">
        <v>0</v>
      </c>
      <c r="I1567" s="79">
        <f t="shared" si="55"/>
        <v>0</v>
      </c>
      <c r="J1567" s="82">
        <v>20.699929999999998</v>
      </c>
      <c r="K1567" s="78">
        <f t="shared" si="56"/>
        <v>0</v>
      </c>
      <c r="N1567" s="64"/>
      <c r="P1567" s="81"/>
      <c r="Q1567" s="78"/>
      <c r="R1567" s="79" t="s">
        <v>2947</v>
      </c>
    </row>
    <row r="1568" spans="1:18" x14ac:dyDescent="0.25">
      <c r="A1568" s="79">
        <v>2022</v>
      </c>
      <c r="B1568" s="79" t="s">
        <v>809</v>
      </c>
      <c r="C1568" s="79">
        <v>460131</v>
      </c>
      <c r="D1568">
        <v>460132</v>
      </c>
      <c r="E1568" s="83">
        <v>808503</v>
      </c>
      <c r="F1568" s="83">
        <v>0</v>
      </c>
      <c r="G1568" s="83">
        <v>808503</v>
      </c>
      <c r="H1568" s="83">
        <v>0</v>
      </c>
      <c r="I1568" s="79">
        <f t="shared" si="55"/>
        <v>0</v>
      </c>
      <c r="J1568" s="82">
        <v>30.921330000000001</v>
      </c>
      <c r="K1568" s="78">
        <f t="shared" si="56"/>
        <v>0</v>
      </c>
      <c r="N1568" s="64"/>
      <c r="P1568" s="81"/>
      <c r="Q1568" s="78"/>
      <c r="R1568" s="79" t="s">
        <v>2947</v>
      </c>
    </row>
    <row r="1569" spans="1:18" x14ac:dyDescent="0.25">
      <c r="A1569" s="79">
        <v>2022</v>
      </c>
      <c r="B1569" s="79" t="s">
        <v>1091</v>
      </c>
      <c r="C1569" s="79">
        <v>460107</v>
      </c>
      <c r="D1569">
        <v>460108</v>
      </c>
      <c r="E1569" s="83">
        <v>978818</v>
      </c>
      <c r="F1569" s="83">
        <v>0</v>
      </c>
      <c r="G1569" s="83">
        <v>0</v>
      </c>
      <c r="H1569" s="83">
        <v>0</v>
      </c>
      <c r="I1569" s="79">
        <f t="shared" si="55"/>
        <v>978818</v>
      </c>
      <c r="J1569" s="82">
        <v>35.254950000000001</v>
      </c>
      <c r="K1569" s="78">
        <f t="shared" si="56"/>
        <v>34508</v>
      </c>
      <c r="N1569" s="64"/>
      <c r="P1569" s="81"/>
      <c r="Q1569" s="78"/>
      <c r="R1569" s="79" t="s">
        <v>2947</v>
      </c>
    </row>
    <row r="1570" spans="1:18" x14ac:dyDescent="0.25">
      <c r="A1570" s="79">
        <v>2022</v>
      </c>
      <c r="B1570" s="79" t="s">
        <v>1091</v>
      </c>
      <c r="C1570" s="79">
        <v>460109</v>
      </c>
      <c r="D1570">
        <v>460110</v>
      </c>
      <c r="E1570" s="83">
        <v>0</v>
      </c>
      <c r="F1570" s="83">
        <v>0</v>
      </c>
      <c r="G1570" s="83">
        <v>0</v>
      </c>
      <c r="H1570" s="83">
        <v>0</v>
      </c>
      <c r="I1570" s="79">
        <f t="shared" si="55"/>
        <v>0</v>
      </c>
      <c r="J1570" s="82">
        <v>23.163029999999999</v>
      </c>
      <c r="K1570" s="78">
        <f t="shared" si="56"/>
        <v>0</v>
      </c>
      <c r="N1570" s="64"/>
      <c r="P1570" s="81"/>
      <c r="Q1570" s="78"/>
      <c r="R1570" s="79" t="s">
        <v>2947</v>
      </c>
    </row>
    <row r="1571" spans="1:18" x14ac:dyDescent="0.25">
      <c r="A1571" s="79">
        <v>2022</v>
      </c>
      <c r="B1571" s="79" t="s">
        <v>1091</v>
      </c>
      <c r="C1571" s="79">
        <v>760084</v>
      </c>
      <c r="D1571">
        <v>760085</v>
      </c>
      <c r="E1571" s="83">
        <v>0</v>
      </c>
      <c r="F1571" s="83">
        <v>0</v>
      </c>
      <c r="G1571" s="83">
        <v>0</v>
      </c>
      <c r="H1571" s="83">
        <v>0</v>
      </c>
      <c r="I1571" s="79">
        <f t="shared" si="55"/>
        <v>0</v>
      </c>
      <c r="J1571" s="82">
        <v>33.499929999999999</v>
      </c>
      <c r="K1571" s="78">
        <f t="shared" si="56"/>
        <v>0</v>
      </c>
      <c r="N1571" s="64"/>
      <c r="P1571" s="81"/>
      <c r="Q1571" s="78"/>
      <c r="R1571" s="79" t="s">
        <v>2947</v>
      </c>
    </row>
    <row r="1572" spans="1:18" x14ac:dyDescent="0.25">
      <c r="A1572" s="79">
        <v>2022</v>
      </c>
      <c r="B1572" s="79" t="s">
        <v>1091</v>
      </c>
      <c r="C1572" s="79">
        <v>760086</v>
      </c>
      <c r="D1572">
        <v>760087</v>
      </c>
      <c r="E1572" s="83">
        <v>0</v>
      </c>
      <c r="F1572" s="83">
        <v>0</v>
      </c>
      <c r="G1572" s="83">
        <v>0</v>
      </c>
      <c r="H1572" s="83">
        <v>0</v>
      </c>
      <c r="I1572" s="79">
        <f t="shared" si="55"/>
        <v>0</v>
      </c>
      <c r="J1572" s="82">
        <v>21.408010000000001</v>
      </c>
      <c r="K1572" s="78">
        <f t="shared" si="56"/>
        <v>0</v>
      </c>
      <c r="N1572" s="64"/>
      <c r="P1572" s="81"/>
      <c r="Q1572" s="78"/>
      <c r="R1572" s="79" t="s">
        <v>2947</v>
      </c>
    </row>
    <row r="1573" spans="1:18" x14ac:dyDescent="0.25">
      <c r="A1573" s="79">
        <v>2022</v>
      </c>
      <c r="B1573" s="79" t="s">
        <v>665</v>
      </c>
      <c r="C1573" s="79">
        <v>470068</v>
      </c>
      <c r="D1573">
        <v>470058</v>
      </c>
      <c r="E1573" s="83">
        <v>0</v>
      </c>
      <c r="F1573" s="83">
        <v>0</v>
      </c>
      <c r="G1573" s="83">
        <v>0</v>
      </c>
      <c r="H1573" s="83">
        <v>0</v>
      </c>
      <c r="I1573" s="79">
        <f t="shared" si="55"/>
        <v>0</v>
      </c>
      <c r="J1573" s="82">
        <v>28.619140000000002</v>
      </c>
      <c r="K1573" s="78">
        <f t="shared" si="56"/>
        <v>0</v>
      </c>
      <c r="N1573" s="64"/>
      <c r="P1573" s="81"/>
      <c r="Q1573" s="78"/>
      <c r="R1573" s="79" t="s">
        <v>2947</v>
      </c>
    </row>
    <row r="1574" spans="1:18" x14ac:dyDescent="0.25">
      <c r="A1574" s="79">
        <v>2022</v>
      </c>
      <c r="B1574" s="79" t="s">
        <v>1257</v>
      </c>
      <c r="C1574" s="79">
        <v>470076</v>
      </c>
      <c r="D1574">
        <v>470077</v>
      </c>
      <c r="E1574" s="83">
        <v>0</v>
      </c>
      <c r="F1574" s="83">
        <v>0</v>
      </c>
      <c r="G1574" s="83">
        <v>0</v>
      </c>
      <c r="H1574" s="83">
        <v>0</v>
      </c>
      <c r="I1574" s="79">
        <f t="shared" si="55"/>
        <v>0</v>
      </c>
      <c r="J1574" s="82">
        <v>26.828710000000001</v>
      </c>
      <c r="K1574" s="78">
        <f t="shared" si="56"/>
        <v>0</v>
      </c>
      <c r="N1574" s="64"/>
      <c r="P1574" s="81"/>
      <c r="Q1574" s="78"/>
      <c r="R1574" s="79" t="s">
        <v>2947</v>
      </c>
    </row>
    <row r="1575" spans="1:18" x14ac:dyDescent="0.25">
      <c r="A1575" s="79">
        <v>2022</v>
      </c>
      <c r="B1575" s="79" t="s">
        <v>1257</v>
      </c>
      <c r="C1575" s="79">
        <v>470078</v>
      </c>
      <c r="D1575">
        <v>470079</v>
      </c>
      <c r="E1575" s="83">
        <v>0</v>
      </c>
      <c r="F1575" s="83">
        <v>0</v>
      </c>
      <c r="G1575" s="83">
        <v>0</v>
      </c>
      <c r="H1575" s="83">
        <v>0</v>
      </c>
      <c r="I1575" s="79">
        <f t="shared" si="55"/>
        <v>0</v>
      </c>
      <c r="J1575" s="82">
        <v>26.828710000000001</v>
      </c>
      <c r="K1575" s="78">
        <f t="shared" si="56"/>
        <v>0</v>
      </c>
      <c r="N1575" s="64"/>
      <c r="P1575" s="81"/>
      <c r="Q1575" s="78"/>
      <c r="R1575" s="79" t="s">
        <v>2947</v>
      </c>
    </row>
    <row r="1576" spans="1:18" x14ac:dyDescent="0.25">
      <c r="A1576" s="79">
        <v>2022</v>
      </c>
      <c r="B1576" s="79" t="s">
        <v>875</v>
      </c>
      <c r="C1576" s="79">
        <v>470069</v>
      </c>
      <c r="D1576">
        <v>470059</v>
      </c>
      <c r="E1576" s="83">
        <v>0</v>
      </c>
      <c r="F1576" s="83">
        <v>0</v>
      </c>
      <c r="G1576" s="83">
        <v>0</v>
      </c>
      <c r="H1576" s="83">
        <v>0</v>
      </c>
      <c r="I1576" s="79">
        <f t="shared" si="55"/>
        <v>0</v>
      </c>
      <c r="J1576" s="82">
        <v>16.589970000000001</v>
      </c>
      <c r="K1576" s="78">
        <f t="shared" si="56"/>
        <v>0</v>
      </c>
      <c r="N1576" s="64"/>
      <c r="P1576" s="81"/>
      <c r="Q1576" s="78"/>
      <c r="R1576" s="79" t="s">
        <v>2947</v>
      </c>
    </row>
    <row r="1577" spans="1:18" x14ac:dyDescent="0.25">
      <c r="A1577" s="79">
        <v>2022</v>
      </c>
      <c r="B1577" s="79" t="s">
        <v>875</v>
      </c>
      <c r="C1577" s="79">
        <v>470072</v>
      </c>
      <c r="D1577">
        <v>470073</v>
      </c>
      <c r="E1577" s="83">
        <v>0</v>
      </c>
      <c r="F1577" s="83">
        <v>0</v>
      </c>
      <c r="G1577" s="83">
        <v>0</v>
      </c>
      <c r="H1577" s="83">
        <v>0</v>
      </c>
      <c r="I1577" s="79">
        <f t="shared" si="55"/>
        <v>0</v>
      </c>
      <c r="J1577" s="82">
        <v>26.47026</v>
      </c>
      <c r="K1577" s="78">
        <f t="shared" si="56"/>
        <v>0</v>
      </c>
      <c r="N1577" s="64"/>
      <c r="P1577" s="81"/>
      <c r="Q1577" s="78"/>
      <c r="R1577" s="79" t="s">
        <v>2947</v>
      </c>
    </row>
    <row r="1578" spans="1:18" x14ac:dyDescent="0.25">
      <c r="A1578" s="79">
        <v>2022</v>
      </c>
      <c r="B1578" s="79" t="s">
        <v>1579</v>
      </c>
      <c r="C1578" s="79">
        <v>470067</v>
      </c>
      <c r="D1578">
        <v>470057</v>
      </c>
      <c r="E1578" s="83">
        <v>0</v>
      </c>
      <c r="F1578" s="83">
        <v>0</v>
      </c>
      <c r="G1578" s="83">
        <v>0</v>
      </c>
      <c r="H1578" s="83">
        <v>0</v>
      </c>
      <c r="I1578" s="79">
        <f t="shared" si="55"/>
        <v>0</v>
      </c>
      <c r="J1578" s="82">
        <v>25.60585</v>
      </c>
      <c r="K1578" s="78">
        <f t="shared" si="56"/>
        <v>0</v>
      </c>
      <c r="N1578" s="64"/>
      <c r="P1578" s="81"/>
      <c r="Q1578" s="78"/>
      <c r="R1578" s="79" t="s">
        <v>2947</v>
      </c>
    </row>
    <row r="1579" spans="1:18" x14ac:dyDescent="0.25">
      <c r="A1579" s="79">
        <v>2022</v>
      </c>
      <c r="B1579" s="79" t="s">
        <v>1579</v>
      </c>
      <c r="C1579" s="79">
        <v>470074</v>
      </c>
      <c r="D1579">
        <v>470075</v>
      </c>
      <c r="E1579" s="83">
        <v>0</v>
      </c>
      <c r="F1579" s="83">
        <v>0</v>
      </c>
      <c r="G1579" s="83">
        <v>0</v>
      </c>
      <c r="H1579" s="83">
        <v>0</v>
      </c>
      <c r="I1579" s="79">
        <f t="shared" si="55"/>
        <v>0</v>
      </c>
      <c r="J1579" s="82">
        <v>25.60585</v>
      </c>
      <c r="K1579" s="78">
        <f t="shared" si="56"/>
        <v>0</v>
      </c>
      <c r="N1579" s="64"/>
      <c r="P1579" s="81"/>
      <c r="Q1579" s="78"/>
      <c r="R1579" s="79" t="s">
        <v>2947</v>
      </c>
    </row>
    <row r="1580" spans="1:18" x14ac:dyDescent="0.25">
      <c r="A1580" s="79">
        <v>2022</v>
      </c>
      <c r="B1580" s="79" t="s">
        <v>1579</v>
      </c>
      <c r="C1580" s="79">
        <v>470080</v>
      </c>
      <c r="D1580">
        <v>470081</v>
      </c>
      <c r="E1580" s="83">
        <v>0</v>
      </c>
      <c r="F1580" s="83">
        <v>0</v>
      </c>
      <c r="G1580" s="83">
        <v>0</v>
      </c>
      <c r="H1580" s="83">
        <v>0</v>
      </c>
      <c r="I1580" s="79">
        <f t="shared" si="55"/>
        <v>0</v>
      </c>
      <c r="J1580" s="82">
        <v>25.60585</v>
      </c>
      <c r="K1580" s="78">
        <f t="shared" si="56"/>
        <v>0</v>
      </c>
      <c r="N1580" s="64"/>
      <c r="P1580" s="81"/>
      <c r="Q1580" s="78"/>
      <c r="R1580" s="79" t="s">
        <v>2947</v>
      </c>
    </row>
    <row r="1581" spans="1:18" x14ac:dyDescent="0.25">
      <c r="A1581" s="79">
        <v>2022</v>
      </c>
      <c r="B1581" s="79" t="s">
        <v>1579</v>
      </c>
      <c r="C1581" s="79">
        <v>470082</v>
      </c>
      <c r="D1581">
        <v>470083</v>
      </c>
      <c r="E1581" s="83">
        <v>0</v>
      </c>
      <c r="F1581" s="83">
        <v>0</v>
      </c>
      <c r="G1581" s="83">
        <v>0</v>
      </c>
      <c r="H1581" s="83">
        <v>0</v>
      </c>
      <c r="I1581" s="79">
        <f t="shared" si="55"/>
        <v>0</v>
      </c>
      <c r="J1581" s="82">
        <v>25.60585</v>
      </c>
      <c r="K1581" s="78">
        <f t="shared" si="56"/>
        <v>0</v>
      </c>
      <c r="N1581" s="64"/>
      <c r="P1581" s="81"/>
      <c r="Q1581" s="78"/>
      <c r="R1581" s="79" t="s">
        <v>2947</v>
      </c>
    </row>
    <row r="1582" spans="1:18" x14ac:dyDescent="0.25">
      <c r="A1582" s="79">
        <v>2022</v>
      </c>
      <c r="B1582" s="79" t="s">
        <v>1579</v>
      </c>
      <c r="C1582" s="79">
        <v>470092</v>
      </c>
      <c r="D1582">
        <v>470093</v>
      </c>
      <c r="E1582" s="83">
        <v>0</v>
      </c>
      <c r="F1582" s="83">
        <v>0</v>
      </c>
      <c r="G1582" s="83">
        <v>0</v>
      </c>
      <c r="H1582" s="83">
        <v>0</v>
      </c>
      <c r="I1582" s="79">
        <f t="shared" si="55"/>
        <v>0</v>
      </c>
      <c r="J1582" s="82">
        <v>16.589970000000001</v>
      </c>
      <c r="K1582" s="78">
        <f t="shared" si="56"/>
        <v>0</v>
      </c>
      <c r="N1582" s="64"/>
      <c r="P1582" s="81"/>
      <c r="Q1582" s="78"/>
      <c r="R1582" s="79" t="s">
        <v>2947</v>
      </c>
    </row>
    <row r="1583" spans="1:18" x14ac:dyDescent="0.25">
      <c r="A1583" s="79">
        <v>2022</v>
      </c>
      <c r="B1583" s="79" t="s">
        <v>1579</v>
      </c>
      <c r="C1583" s="79">
        <v>470097</v>
      </c>
      <c r="D1583">
        <v>470098</v>
      </c>
      <c r="E1583" s="83">
        <v>0</v>
      </c>
      <c r="F1583" s="83">
        <v>0</v>
      </c>
      <c r="G1583" s="83">
        <v>0</v>
      </c>
      <c r="H1583" s="83">
        <v>0</v>
      </c>
      <c r="I1583" s="79">
        <f t="shared" si="55"/>
        <v>0</v>
      </c>
      <c r="J1583" s="82">
        <v>25.60585</v>
      </c>
      <c r="K1583" s="78">
        <f t="shared" si="56"/>
        <v>0</v>
      </c>
      <c r="N1583" s="64"/>
      <c r="P1583" s="81"/>
      <c r="Q1583" s="78"/>
      <c r="R1583" s="79" t="s">
        <v>2947</v>
      </c>
    </row>
    <row r="1584" spans="1:18" x14ac:dyDescent="0.25">
      <c r="A1584" s="79">
        <v>2022</v>
      </c>
      <c r="B1584" s="79" t="s">
        <v>1579</v>
      </c>
      <c r="C1584" s="79">
        <v>470101</v>
      </c>
      <c r="D1584">
        <v>470102</v>
      </c>
      <c r="E1584" s="83">
        <v>0</v>
      </c>
      <c r="F1584" s="83">
        <v>0</v>
      </c>
      <c r="G1584" s="83">
        <v>0</v>
      </c>
      <c r="H1584" s="83">
        <v>0</v>
      </c>
      <c r="I1584" s="79">
        <f t="shared" si="55"/>
        <v>0</v>
      </c>
      <c r="J1584" s="82">
        <v>16.589970000000001</v>
      </c>
      <c r="K1584" s="78">
        <f t="shared" si="56"/>
        <v>0</v>
      </c>
      <c r="N1584" s="64"/>
      <c r="P1584" s="81"/>
      <c r="Q1584" s="78"/>
      <c r="R1584" s="79" t="s">
        <v>2947</v>
      </c>
    </row>
    <row r="1585" spans="1:18" x14ac:dyDescent="0.25">
      <c r="A1585" s="79">
        <v>2022</v>
      </c>
      <c r="B1585" s="79" t="s">
        <v>1579</v>
      </c>
      <c r="C1585" s="79">
        <v>470103</v>
      </c>
      <c r="D1585">
        <v>470104</v>
      </c>
      <c r="E1585" s="83">
        <v>5717748</v>
      </c>
      <c r="F1585" s="83">
        <v>0</v>
      </c>
      <c r="G1585" s="83">
        <v>5717748</v>
      </c>
      <c r="H1585" s="83">
        <v>0</v>
      </c>
      <c r="I1585" s="79">
        <f t="shared" si="55"/>
        <v>0</v>
      </c>
      <c r="J1585" s="82">
        <v>25.60585</v>
      </c>
      <c r="K1585" s="78">
        <f t="shared" si="56"/>
        <v>0</v>
      </c>
      <c r="N1585" s="64"/>
      <c r="P1585" s="81"/>
      <c r="Q1585" s="78"/>
      <c r="R1585" s="79" t="s">
        <v>2947</v>
      </c>
    </row>
    <row r="1586" spans="1:18" x14ac:dyDescent="0.25">
      <c r="A1586" s="79">
        <v>2022</v>
      </c>
      <c r="B1586" s="79" t="s">
        <v>1711</v>
      </c>
      <c r="C1586" s="79">
        <v>470060</v>
      </c>
      <c r="D1586">
        <v>470050</v>
      </c>
      <c r="E1586" s="83">
        <v>0</v>
      </c>
      <c r="F1586" s="83">
        <v>0</v>
      </c>
      <c r="G1586" s="83">
        <v>0</v>
      </c>
      <c r="H1586" s="83">
        <v>0</v>
      </c>
      <c r="I1586" s="79">
        <f t="shared" si="55"/>
        <v>0</v>
      </c>
      <c r="J1586" s="82">
        <v>26.526530000000001</v>
      </c>
      <c r="K1586" s="78">
        <f t="shared" si="56"/>
        <v>0</v>
      </c>
      <c r="N1586" s="64"/>
      <c r="P1586" s="81"/>
      <c r="Q1586" s="78"/>
      <c r="R1586" s="79" t="s">
        <v>2947</v>
      </c>
    </row>
    <row r="1587" spans="1:18" x14ac:dyDescent="0.25">
      <c r="A1587" s="79">
        <v>2022</v>
      </c>
      <c r="B1587" s="79" t="s">
        <v>1711</v>
      </c>
      <c r="C1587" s="79">
        <v>470063</v>
      </c>
      <c r="D1587">
        <v>470053</v>
      </c>
      <c r="E1587" s="83">
        <v>0</v>
      </c>
      <c r="F1587" s="83">
        <v>0</v>
      </c>
      <c r="G1587" s="83">
        <v>0</v>
      </c>
      <c r="H1587" s="83">
        <v>0</v>
      </c>
      <c r="I1587" s="79">
        <f t="shared" si="55"/>
        <v>0</v>
      </c>
      <c r="J1587" s="82">
        <v>17.24953</v>
      </c>
      <c r="K1587" s="78">
        <f t="shared" si="56"/>
        <v>0</v>
      </c>
      <c r="N1587" s="64"/>
      <c r="P1587" s="81"/>
      <c r="Q1587" s="78"/>
      <c r="R1587" s="79" t="s">
        <v>2947</v>
      </c>
    </row>
    <row r="1588" spans="1:18" x14ac:dyDescent="0.25">
      <c r="A1588" s="79">
        <v>2022</v>
      </c>
      <c r="B1588" s="79" t="s">
        <v>1711</v>
      </c>
      <c r="C1588" s="79">
        <v>470090</v>
      </c>
      <c r="D1588">
        <v>470091</v>
      </c>
      <c r="E1588" s="83">
        <v>0</v>
      </c>
      <c r="F1588" s="83">
        <v>0</v>
      </c>
      <c r="G1588" s="83">
        <v>0</v>
      </c>
      <c r="H1588" s="83">
        <v>0</v>
      </c>
      <c r="I1588" s="79">
        <f t="shared" si="55"/>
        <v>0</v>
      </c>
      <c r="J1588" s="82">
        <v>26.526530000000001</v>
      </c>
      <c r="K1588" s="78">
        <f t="shared" si="56"/>
        <v>0</v>
      </c>
      <c r="N1588" s="64"/>
      <c r="P1588" s="81"/>
      <c r="Q1588" s="78"/>
      <c r="R1588" s="79" t="s">
        <v>2947</v>
      </c>
    </row>
    <row r="1589" spans="1:18" x14ac:dyDescent="0.25">
      <c r="A1589" s="79">
        <v>2022</v>
      </c>
      <c r="B1589" s="79" t="s">
        <v>1711</v>
      </c>
      <c r="C1589" s="79">
        <v>470095</v>
      </c>
      <c r="D1589">
        <v>470096</v>
      </c>
      <c r="E1589" s="83">
        <v>0</v>
      </c>
      <c r="F1589" s="83">
        <v>0</v>
      </c>
      <c r="G1589" s="83">
        <v>0</v>
      </c>
      <c r="H1589" s="83">
        <v>0</v>
      </c>
      <c r="I1589" s="79">
        <f t="shared" si="55"/>
        <v>0</v>
      </c>
      <c r="J1589" s="82">
        <v>26.526530000000001</v>
      </c>
      <c r="K1589" s="78">
        <f t="shared" si="56"/>
        <v>0</v>
      </c>
      <c r="N1589" s="64"/>
      <c r="P1589" s="81"/>
      <c r="Q1589" s="78"/>
      <c r="R1589" s="79" t="s">
        <v>2947</v>
      </c>
    </row>
    <row r="1590" spans="1:18" x14ac:dyDescent="0.25">
      <c r="A1590" s="79">
        <v>2022</v>
      </c>
      <c r="B1590" s="79" t="s">
        <v>1725</v>
      </c>
      <c r="C1590" s="79">
        <v>480115</v>
      </c>
      <c r="D1590">
        <v>480116</v>
      </c>
      <c r="E1590" s="83">
        <v>0</v>
      </c>
      <c r="F1590" s="83">
        <v>0</v>
      </c>
      <c r="G1590" s="83">
        <v>0</v>
      </c>
      <c r="H1590" s="83">
        <v>0</v>
      </c>
      <c r="I1590" s="79">
        <f t="shared" si="55"/>
        <v>0</v>
      </c>
      <c r="J1590" s="82">
        <v>20.540949999999999</v>
      </c>
      <c r="K1590" s="78">
        <f t="shared" si="56"/>
        <v>0</v>
      </c>
      <c r="N1590" s="64"/>
      <c r="P1590" s="81"/>
      <c r="Q1590" s="78"/>
      <c r="R1590" s="79" t="s">
        <v>2947</v>
      </c>
    </row>
    <row r="1591" spans="1:18" x14ac:dyDescent="0.25">
      <c r="A1591" s="79">
        <v>2022</v>
      </c>
      <c r="B1591" s="79" t="s">
        <v>1725</v>
      </c>
      <c r="C1591" s="79">
        <v>480125</v>
      </c>
      <c r="D1591">
        <v>480126</v>
      </c>
      <c r="E1591" s="83">
        <v>0</v>
      </c>
      <c r="F1591" s="83">
        <v>0</v>
      </c>
      <c r="G1591" s="83">
        <v>0</v>
      </c>
      <c r="H1591" s="83">
        <v>0</v>
      </c>
      <c r="I1591" s="79">
        <f t="shared" si="55"/>
        <v>0</v>
      </c>
      <c r="J1591" s="82">
        <v>20.49878</v>
      </c>
      <c r="K1591" s="78">
        <f t="shared" si="56"/>
        <v>0</v>
      </c>
      <c r="N1591" s="64"/>
      <c r="P1591" s="81"/>
      <c r="Q1591" s="78"/>
      <c r="R1591" s="79" t="s">
        <v>2947</v>
      </c>
    </row>
    <row r="1592" spans="1:18" x14ac:dyDescent="0.25">
      <c r="A1592" s="79">
        <v>2022</v>
      </c>
      <c r="B1592" s="79" t="s">
        <v>1725</v>
      </c>
      <c r="C1592" s="79">
        <v>480127</v>
      </c>
      <c r="D1592">
        <v>480128</v>
      </c>
      <c r="E1592" s="83">
        <v>0</v>
      </c>
      <c r="F1592" s="83">
        <v>0</v>
      </c>
      <c r="G1592" s="83">
        <v>0</v>
      </c>
      <c r="H1592" s="83">
        <v>0</v>
      </c>
      <c r="I1592" s="79">
        <f t="shared" si="55"/>
        <v>0</v>
      </c>
      <c r="J1592" s="82">
        <v>20.536639999999998</v>
      </c>
      <c r="K1592" s="78">
        <f t="shared" si="56"/>
        <v>0</v>
      </c>
      <c r="N1592" s="64"/>
      <c r="P1592" s="81"/>
      <c r="Q1592" s="78"/>
      <c r="R1592" s="79" t="s">
        <v>2947</v>
      </c>
    </row>
    <row r="1593" spans="1:18" x14ac:dyDescent="0.25">
      <c r="A1593" s="79">
        <v>2022</v>
      </c>
      <c r="B1593" s="79" t="s">
        <v>1725</v>
      </c>
      <c r="C1593" s="79">
        <v>480129</v>
      </c>
      <c r="D1593">
        <v>480130</v>
      </c>
      <c r="E1593" s="83">
        <v>5779011</v>
      </c>
      <c r="F1593" s="83">
        <v>0</v>
      </c>
      <c r="G1593" s="83">
        <v>5779011</v>
      </c>
      <c r="H1593" s="83">
        <v>0</v>
      </c>
      <c r="I1593" s="79">
        <f t="shared" si="55"/>
        <v>0</v>
      </c>
      <c r="J1593" s="82">
        <v>28.63438</v>
      </c>
      <c r="K1593" s="78">
        <f t="shared" si="56"/>
        <v>0</v>
      </c>
      <c r="N1593" s="64"/>
      <c r="P1593" s="81"/>
      <c r="Q1593" s="78"/>
      <c r="R1593" s="79" t="s">
        <v>2947</v>
      </c>
    </row>
    <row r="1594" spans="1:18" x14ac:dyDescent="0.25">
      <c r="A1594" s="79">
        <v>2022</v>
      </c>
      <c r="B1594" s="79" t="s">
        <v>1725</v>
      </c>
      <c r="C1594" s="79">
        <v>480131</v>
      </c>
      <c r="D1594">
        <v>480132</v>
      </c>
      <c r="E1594" s="83">
        <v>0</v>
      </c>
      <c r="F1594" s="83">
        <v>0</v>
      </c>
      <c r="G1594" s="83">
        <v>0</v>
      </c>
      <c r="H1594" s="83">
        <v>0</v>
      </c>
      <c r="I1594" s="79">
        <f t="shared" si="55"/>
        <v>0</v>
      </c>
      <c r="J1594" s="82">
        <v>20.540949999999999</v>
      </c>
      <c r="K1594" s="78">
        <f t="shared" si="56"/>
        <v>0</v>
      </c>
      <c r="N1594" s="64"/>
      <c r="P1594" s="81"/>
      <c r="Q1594" s="78"/>
      <c r="R1594" s="79" t="s">
        <v>2947</v>
      </c>
    </row>
    <row r="1595" spans="1:18" x14ac:dyDescent="0.25">
      <c r="A1595" s="79">
        <v>2022</v>
      </c>
      <c r="B1595" s="79" t="s">
        <v>1725</v>
      </c>
      <c r="C1595" s="79">
        <v>480114</v>
      </c>
      <c r="D1595">
        <v>480133</v>
      </c>
      <c r="E1595" s="83">
        <v>21205</v>
      </c>
      <c r="F1595" s="83">
        <v>0</v>
      </c>
      <c r="G1595" s="83">
        <v>21205</v>
      </c>
      <c r="H1595" s="83">
        <v>0</v>
      </c>
      <c r="I1595" s="79">
        <f t="shared" si="55"/>
        <v>0</v>
      </c>
      <c r="J1595" s="82">
        <v>28.63438</v>
      </c>
      <c r="K1595" s="78">
        <f t="shared" si="56"/>
        <v>0</v>
      </c>
      <c r="N1595" s="64"/>
      <c r="P1595" s="81"/>
      <c r="Q1595" s="78"/>
      <c r="R1595" s="79" t="s">
        <v>2947</v>
      </c>
    </row>
    <row r="1596" spans="1:18" x14ac:dyDescent="0.25">
      <c r="A1596" s="79">
        <v>2022</v>
      </c>
      <c r="B1596" s="79" t="s">
        <v>1739</v>
      </c>
      <c r="C1596" s="79">
        <v>480095</v>
      </c>
      <c r="D1596">
        <v>480096</v>
      </c>
      <c r="E1596" s="83">
        <v>17698735</v>
      </c>
      <c r="F1596" s="83">
        <v>0</v>
      </c>
      <c r="G1596" s="83">
        <v>17698735</v>
      </c>
      <c r="H1596" s="83">
        <v>0</v>
      </c>
      <c r="I1596" s="79">
        <f t="shared" si="55"/>
        <v>0</v>
      </c>
      <c r="J1596" s="82">
        <v>26.26183</v>
      </c>
      <c r="K1596" s="78">
        <f t="shared" si="56"/>
        <v>0</v>
      </c>
      <c r="N1596" s="64"/>
      <c r="P1596" s="81"/>
      <c r="Q1596" s="78"/>
      <c r="R1596" s="79" t="s">
        <v>2947</v>
      </c>
    </row>
    <row r="1597" spans="1:18" x14ac:dyDescent="0.25">
      <c r="A1597" s="79">
        <v>2022</v>
      </c>
      <c r="B1597" s="79" t="s">
        <v>1739</v>
      </c>
      <c r="C1597" s="79">
        <v>480097</v>
      </c>
      <c r="D1597">
        <v>480098</v>
      </c>
      <c r="E1597" s="83">
        <v>0</v>
      </c>
      <c r="F1597" s="83">
        <v>0</v>
      </c>
      <c r="G1597" s="83">
        <v>0</v>
      </c>
      <c r="H1597" s="83">
        <v>0</v>
      </c>
      <c r="I1597" s="79">
        <f t="shared" si="55"/>
        <v>0</v>
      </c>
      <c r="J1597" s="82">
        <v>20.490580000000001</v>
      </c>
      <c r="K1597" s="78">
        <f t="shared" si="56"/>
        <v>0</v>
      </c>
      <c r="N1597" s="64"/>
      <c r="P1597" s="81"/>
      <c r="Q1597" s="78"/>
      <c r="R1597" s="79" t="s">
        <v>2947</v>
      </c>
    </row>
    <row r="1598" spans="1:18" x14ac:dyDescent="0.25">
      <c r="A1598" s="79">
        <v>2022</v>
      </c>
      <c r="B1598" s="79" t="s">
        <v>1739</v>
      </c>
      <c r="C1598" s="79">
        <v>480142</v>
      </c>
      <c r="D1598">
        <v>480143</v>
      </c>
      <c r="E1598" s="83">
        <v>989334</v>
      </c>
      <c r="F1598" s="83">
        <v>0</v>
      </c>
      <c r="G1598" s="83">
        <v>989334</v>
      </c>
      <c r="H1598" s="83">
        <v>0</v>
      </c>
      <c r="I1598" s="79">
        <f t="shared" si="55"/>
        <v>0</v>
      </c>
      <c r="J1598" s="82">
        <v>26.26183</v>
      </c>
      <c r="K1598" s="78">
        <f t="shared" si="56"/>
        <v>0</v>
      </c>
      <c r="N1598" s="64"/>
      <c r="P1598" s="81"/>
      <c r="Q1598" s="78"/>
      <c r="R1598" s="79" t="s">
        <v>2947</v>
      </c>
    </row>
    <row r="1599" spans="1:18" x14ac:dyDescent="0.25">
      <c r="A1599" s="79">
        <v>2022</v>
      </c>
      <c r="B1599" s="79" t="s">
        <v>1739</v>
      </c>
      <c r="C1599" s="79">
        <v>480144</v>
      </c>
      <c r="D1599">
        <v>480145</v>
      </c>
      <c r="E1599" s="83">
        <v>0</v>
      </c>
      <c r="F1599" s="83">
        <v>0</v>
      </c>
      <c r="G1599" s="83">
        <v>0</v>
      </c>
      <c r="H1599" s="83">
        <v>0</v>
      </c>
      <c r="I1599" s="79">
        <f t="shared" si="55"/>
        <v>0</v>
      </c>
      <c r="J1599" s="82">
        <v>20.490580000000001</v>
      </c>
      <c r="K1599" s="78">
        <f t="shared" si="56"/>
        <v>0</v>
      </c>
      <c r="N1599" s="64"/>
      <c r="P1599" s="81"/>
      <c r="Q1599" s="78"/>
      <c r="R1599" s="79" t="s">
        <v>2947</v>
      </c>
    </row>
    <row r="1600" spans="1:18" x14ac:dyDescent="0.25">
      <c r="A1600" s="79">
        <v>2022</v>
      </c>
      <c r="B1600" s="79" t="s">
        <v>1739</v>
      </c>
      <c r="C1600" s="79">
        <v>480162</v>
      </c>
      <c r="D1600">
        <v>480163</v>
      </c>
      <c r="E1600" s="83">
        <v>150518</v>
      </c>
      <c r="F1600" s="83">
        <v>0</v>
      </c>
      <c r="G1600" s="83">
        <v>150518</v>
      </c>
      <c r="H1600" s="83">
        <v>0</v>
      </c>
      <c r="I1600" s="79">
        <f t="shared" si="55"/>
        <v>0</v>
      </c>
      <c r="J1600" s="82">
        <v>26.26183</v>
      </c>
      <c r="K1600" s="78">
        <f t="shared" si="56"/>
        <v>0</v>
      </c>
      <c r="N1600" s="64"/>
      <c r="P1600" s="81"/>
      <c r="Q1600" s="78"/>
      <c r="R1600" s="79" t="s">
        <v>2947</v>
      </c>
    </row>
    <row r="1601" spans="1:18" x14ac:dyDescent="0.25">
      <c r="A1601" s="79">
        <v>2022</v>
      </c>
      <c r="B1601" s="79" t="s">
        <v>1739</v>
      </c>
      <c r="C1601" s="79">
        <v>480164</v>
      </c>
      <c r="D1601">
        <v>480165</v>
      </c>
      <c r="E1601" s="83">
        <v>495015</v>
      </c>
      <c r="F1601" s="83">
        <v>0</v>
      </c>
      <c r="G1601" s="83">
        <v>495015</v>
      </c>
      <c r="H1601" s="83">
        <v>0</v>
      </c>
      <c r="I1601" s="79">
        <f t="shared" si="55"/>
        <v>0</v>
      </c>
      <c r="J1601" s="82">
        <v>26.26183</v>
      </c>
      <c r="K1601" s="78">
        <f t="shared" si="56"/>
        <v>0</v>
      </c>
      <c r="N1601" s="64"/>
      <c r="P1601" s="81"/>
      <c r="Q1601" s="78"/>
      <c r="R1601" s="79" t="s">
        <v>2947</v>
      </c>
    </row>
    <row r="1602" spans="1:18" x14ac:dyDescent="0.25">
      <c r="A1602" s="79">
        <v>2022</v>
      </c>
      <c r="B1602" s="79" t="s">
        <v>1709</v>
      </c>
      <c r="C1602" s="79">
        <v>490112</v>
      </c>
      <c r="D1602">
        <v>490113</v>
      </c>
      <c r="E1602" s="83">
        <v>0</v>
      </c>
      <c r="F1602" s="83">
        <v>0</v>
      </c>
      <c r="G1602" s="83">
        <v>0</v>
      </c>
      <c r="H1602" s="83">
        <v>0</v>
      </c>
      <c r="I1602" s="79">
        <f t="shared" si="55"/>
        <v>0</v>
      </c>
      <c r="J1602" s="82">
        <v>26.743110000000001</v>
      </c>
      <c r="K1602" s="78">
        <f t="shared" si="56"/>
        <v>0</v>
      </c>
      <c r="N1602" s="64"/>
      <c r="P1602" s="81"/>
      <c r="Q1602" s="78"/>
      <c r="R1602" s="79" t="s">
        <v>2947</v>
      </c>
    </row>
    <row r="1603" spans="1:18" x14ac:dyDescent="0.25">
      <c r="A1603" s="79">
        <v>2022</v>
      </c>
      <c r="B1603" s="79" t="s">
        <v>1709</v>
      </c>
      <c r="C1603" s="79">
        <v>490118</v>
      </c>
      <c r="D1603">
        <v>490119</v>
      </c>
      <c r="E1603" s="83">
        <v>0</v>
      </c>
      <c r="F1603" s="83">
        <v>0</v>
      </c>
      <c r="G1603" s="83">
        <v>0</v>
      </c>
      <c r="H1603" s="83">
        <v>0</v>
      </c>
      <c r="I1603" s="79">
        <f t="shared" ref="I1603:I1666" si="57">SUM(E1603:F1603)-SUM(G1603:H1603)</f>
        <v>0</v>
      </c>
      <c r="J1603" s="82">
        <v>26.743110000000001</v>
      </c>
      <c r="K1603" s="78">
        <f t="shared" ref="K1603:K1666" si="58">ROUND((I1603/1000)*J1603,0)</f>
        <v>0</v>
      </c>
      <c r="N1603" s="64"/>
      <c r="P1603" s="81"/>
      <c r="Q1603" s="78"/>
      <c r="R1603" s="79" t="s">
        <v>2947</v>
      </c>
    </row>
    <row r="1604" spans="1:18" x14ac:dyDescent="0.25">
      <c r="A1604" s="79">
        <v>2022</v>
      </c>
      <c r="B1604" s="79" t="s">
        <v>1709</v>
      </c>
      <c r="C1604" s="79">
        <v>490120</v>
      </c>
      <c r="D1604">
        <v>490121</v>
      </c>
      <c r="E1604" s="83">
        <v>0</v>
      </c>
      <c r="F1604" s="83">
        <v>0</v>
      </c>
      <c r="G1604" s="83">
        <v>0</v>
      </c>
      <c r="H1604" s="83">
        <v>0</v>
      </c>
      <c r="I1604" s="79">
        <f t="shared" si="57"/>
        <v>0</v>
      </c>
      <c r="J1604" s="82">
        <v>18.993929999999999</v>
      </c>
      <c r="K1604" s="78">
        <f t="shared" si="58"/>
        <v>0</v>
      </c>
      <c r="N1604" s="64"/>
      <c r="P1604" s="81"/>
      <c r="Q1604" s="78"/>
      <c r="R1604" s="79" t="s">
        <v>2947</v>
      </c>
    </row>
    <row r="1605" spans="1:18" x14ac:dyDescent="0.25">
      <c r="A1605" s="79">
        <v>2022</v>
      </c>
      <c r="B1605" s="79" t="s">
        <v>1709</v>
      </c>
      <c r="C1605" s="79">
        <v>490142</v>
      </c>
      <c r="D1605">
        <v>490143</v>
      </c>
      <c r="E1605" s="83">
        <v>0</v>
      </c>
      <c r="F1605" s="83">
        <v>0</v>
      </c>
      <c r="G1605" s="83">
        <v>0</v>
      </c>
      <c r="H1605" s="83">
        <v>0</v>
      </c>
      <c r="I1605" s="79">
        <f t="shared" si="57"/>
        <v>0</v>
      </c>
      <c r="J1605" s="82">
        <v>15.543570000000001</v>
      </c>
      <c r="K1605" s="78">
        <f t="shared" si="58"/>
        <v>0</v>
      </c>
      <c r="N1605" s="64"/>
      <c r="P1605" s="81"/>
      <c r="Q1605" s="78"/>
      <c r="R1605" s="79" t="s">
        <v>2947</v>
      </c>
    </row>
    <row r="1606" spans="1:18" x14ac:dyDescent="0.25">
      <c r="A1606" s="79">
        <v>2022</v>
      </c>
      <c r="B1606" s="79" t="s">
        <v>1709</v>
      </c>
      <c r="C1606" s="79">
        <v>490180</v>
      </c>
      <c r="D1606">
        <v>490181</v>
      </c>
      <c r="E1606" s="83">
        <v>0</v>
      </c>
      <c r="F1606" s="83">
        <v>0</v>
      </c>
      <c r="G1606" s="83">
        <v>0</v>
      </c>
      <c r="H1606" s="83">
        <v>0</v>
      </c>
      <c r="I1606" s="79">
        <f t="shared" si="57"/>
        <v>0</v>
      </c>
      <c r="J1606" s="82">
        <v>26.743110000000001</v>
      </c>
      <c r="K1606" s="78">
        <f t="shared" si="58"/>
        <v>0</v>
      </c>
      <c r="N1606" s="64"/>
      <c r="P1606" s="81"/>
      <c r="Q1606" s="78"/>
      <c r="R1606" s="79" t="s">
        <v>2947</v>
      </c>
    </row>
    <row r="1607" spans="1:18" x14ac:dyDescent="0.25">
      <c r="A1607" s="79">
        <v>2022</v>
      </c>
      <c r="B1607" s="79" t="s">
        <v>1709</v>
      </c>
      <c r="C1607" s="79">
        <v>490186</v>
      </c>
      <c r="D1607">
        <v>490187</v>
      </c>
      <c r="E1607" s="83">
        <v>0</v>
      </c>
      <c r="F1607" s="83">
        <v>0</v>
      </c>
      <c r="G1607" s="83">
        <v>0</v>
      </c>
      <c r="H1607" s="83">
        <v>0</v>
      </c>
      <c r="I1607" s="79">
        <f t="shared" si="57"/>
        <v>0</v>
      </c>
      <c r="J1607" s="82">
        <v>15.543570000000001</v>
      </c>
      <c r="K1607" s="78">
        <f t="shared" si="58"/>
        <v>0</v>
      </c>
      <c r="N1607" s="64"/>
      <c r="P1607" s="81"/>
      <c r="Q1607" s="78"/>
      <c r="R1607" s="79" t="s">
        <v>2947</v>
      </c>
    </row>
    <row r="1608" spans="1:18" x14ac:dyDescent="0.25">
      <c r="A1608" s="79">
        <v>2022</v>
      </c>
      <c r="B1608" s="79" t="s">
        <v>1709</v>
      </c>
      <c r="C1608" s="79">
        <v>490192</v>
      </c>
      <c r="D1608">
        <v>490193</v>
      </c>
      <c r="E1608" s="83">
        <v>0</v>
      </c>
      <c r="F1608" s="83">
        <v>0</v>
      </c>
      <c r="G1608" s="83">
        <v>0</v>
      </c>
      <c r="H1608" s="83">
        <v>0</v>
      </c>
      <c r="I1608" s="79">
        <f t="shared" si="57"/>
        <v>0</v>
      </c>
      <c r="J1608" s="82">
        <v>26.743110000000001</v>
      </c>
      <c r="K1608" s="78">
        <f t="shared" si="58"/>
        <v>0</v>
      </c>
      <c r="N1608" s="64"/>
      <c r="P1608" s="81"/>
      <c r="Q1608" s="78"/>
      <c r="R1608" s="79" t="s">
        <v>2947</v>
      </c>
    </row>
    <row r="1609" spans="1:18" x14ac:dyDescent="0.25">
      <c r="A1609" s="79">
        <v>2022</v>
      </c>
      <c r="B1609" s="79" t="s">
        <v>1709</v>
      </c>
      <c r="C1609" s="79">
        <v>490194</v>
      </c>
      <c r="D1609">
        <v>490195</v>
      </c>
      <c r="E1609" s="83">
        <v>0</v>
      </c>
      <c r="F1609" s="83">
        <v>0</v>
      </c>
      <c r="G1609" s="83">
        <v>0</v>
      </c>
      <c r="H1609" s="83">
        <v>0</v>
      </c>
      <c r="I1609" s="79">
        <f t="shared" si="57"/>
        <v>0</v>
      </c>
      <c r="J1609" s="82">
        <v>15.543570000000001</v>
      </c>
      <c r="K1609" s="78">
        <f t="shared" si="58"/>
        <v>0</v>
      </c>
      <c r="N1609" s="64"/>
      <c r="P1609" s="81"/>
      <c r="Q1609" s="78"/>
      <c r="R1609" s="79" t="s">
        <v>2947</v>
      </c>
    </row>
    <row r="1610" spans="1:18" x14ac:dyDescent="0.25">
      <c r="A1610" s="79">
        <v>2022</v>
      </c>
      <c r="B1610" s="79" t="s">
        <v>1709</v>
      </c>
      <c r="C1610" s="79">
        <v>490196</v>
      </c>
      <c r="D1610">
        <v>490197</v>
      </c>
      <c r="E1610" s="83">
        <v>0</v>
      </c>
      <c r="F1610" s="83">
        <v>0</v>
      </c>
      <c r="G1610" s="83">
        <v>0</v>
      </c>
      <c r="H1610" s="83">
        <v>0</v>
      </c>
      <c r="I1610" s="79">
        <f t="shared" si="57"/>
        <v>0</v>
      </c>
      <c r="J1610" s="82">
        <v>18.993929999999999</v>
      </c>
      <c r="K1610" s="78">
        <f t="shared" si="58"/>
        <v>0</v>
      </c>
      <c r="N1610" s="64"/>
      <c r="P1610" s="81"/>
      <c r="Q1610" s="78"/>
      <c r="R1610" s="79" t="s">
        <v>2947</v>
      </c>
    </row>
    <row r="1611" spans="1:18" x14ac:dyDescent="0.25">
      <c r="A1611" s="79">
        <v>2022</v>
      </c>
      <c r="B1611" s="79" t="s">
        <v>1709</v>
      </c>
      <c r="C1611" s="79">
        <v>490198</v>
      </c>
      <c r="D1611">
        <v>490199</v>
      </c>
      <c r="E1611" s="83">
        <v>0</v>
      </c>
      <c r="F1611" s="83">
        <v>0</v>
      </c>
      <c r="G1611" s="83">
        <v>0</v>
      </c>
      <c r="H1611" s="83">
        <v>0</v>
      </c>
      <c r="I1611" s="79">
        <f t="shared" si="57"/>
        <v>0</v>
      </c>
      <c r="J1611" s="82">
        <v>15.543570000000001</v>
      </c>
      <c r="K1611" s="78">
        <f t="shared" si="58"/>
        <v>0</v>
      </c>
      <c r="N1611" s="64"/>
      <c r="P1611" s="81"/>
      <c r="Q1611" s="78"/>
      <c r="R1611" s="79" t="s">
        <v>2947</v>
      </c>
    </row>
    <row r="1612" spans="1:18" x14ac:dyDescent="0.25">
      <c r="A1612" s="79">
        <v>2022</v>
      </c>
      <c r="B1612" s="79" t="s">
        <v>1709</v>
      </c>
      <c r="C1612" s="79">
        <v>490200</v>
      </c>
      <c r="D1612">
        <v>490201</v>
      </c>
      <c r="E1612" s="83">
        <v>0</v>
      </c>
      <c r="F1612" s="83">
        <v>0</v>
      </c>
      <c r="G1612" s="83">
        <v>0</v>
      </c>
      <c r="H1612" s="83">
        <v>0</v>
      </c>
      <c r="I1612" s="79">
        <f t="shared" si="57"/>
        <v>0</v>
      </c>
      <c r="J1612" s="82">
        <v>15.543570000000001</v>
      </c>
      <c r="K1612" s="78">
        <f t="shared" si="58"/>
        <v>0</v>
      </c>
      <c r="N1612" s="64"/>
      <c r="P1612" s="81"/>
      <c r="Q1612" s="78"/>
      <c r="R1612" s="79" t="s">
        <v>2947</v>
      </c>
    </row>
    <row r="1613" spans="1:18" x14ac:dyDescent="0.25">
      <c r="A1613" s="79">
        <v>2022</v>
      </c>
      <c r="B1613" s="79" t="s">
        <v>1709</v>
      </c>
      <c r="C1613" s="79">
        <v>490202</v>
      </c>
      <c r="D1613">
        <v>490203</v>
      </c>
      <c r="E1613" s="83">
        <v>0</v>
      </c>
      <c r="F1613" s="83">
        <v>0</v>
      </c>
      <c r="G1613" s="83">
        <v>0</v>
      </c>
      <c r="H1613" s="83">
        <v>0</v>
      </c>
      <c r="I1613" s="79">
        <f t="shared" si="57"/>
        <v>0</v>
      </c>
      <c r="J1613" s="82">
        <v>26.743110000000001</v>
      </c>
      <c r="K1613" s="78">
        <f t="shared" si="58"/>
        <v>0</v>
      </c>
      <c r="N1613" s="64"/>
      <c r="P1613" s="81"/>
      <c r="Q1613" s="78"/>
      <c r="R1613" s="79" t="s">
        <v>2947</v>
      </c>
    </row>
    <row r="1614" spans="1:18" x14ac:dyDescent="0.25">
      <c r="A1614" s="79">
        <v>2022</v>
      </c>
      <c r="B1614" s="79" t="s">
        <v>1709</v>
      </c>
      <c r="C1614" s="79">
        <v>490208</v>
      </c>
      <c r="D1614">
        <v>490209</v>
      </c>
      <c r="E1614" s="83">
        <v>0</v>
      </c>
      <c r="F1614" s="83">
        <v>0</v>
      </c>
      <c r="G1614" s="83">
        <v>0</v>
      </c>
      <c r="H1614" s="83">
        <v>0</v>
      </c>
      <c r="I1614" s="79">
        <f t="shared" si="57"/>
        <v>0</v>
      </c>
      <c r="J1614" s="82">
        <v>26.743110000000001</v>
      </c>
      <c r="K1614" s="78">
        <f t="shared" si="58"/>
        <v>0</v>
      </c>
      <c r="N1614" s="64"/>
      <c r="P1614" s="81"/>
      <c r="Q1614" s="78"/>
      <c r="R1614" s="79" t="s">
        <v>2947</v>
      </c>
    </row>
    <row r="1615" spans="1:18" x14ac:dyDescent="0.25">
      <c r="A1615" s="79">
        <v>2022</v>
      </c>
      <c r="B1615" s="79" t="s">
        <v>1709</v>
      </c>
      <c r="C1615" s="79">
        <v>490210</v>
      </c>
      <c r="D1615">
        <v>490211</v>
      </c>
      <c r="E1615" s="83">
        <v>0</v>
      </c>
      <c r="F1615" s="83">
        <v>0</v>
      </c>
      <c r="G1615" s="83">
        <v>0</v>
      </c>
      <c r="H1615" s="83">
        <v>0</v>
      </c>
      <c r="I1615" s="79">
        <f t="shared" si="57"/>
        <v>0</v>
      </c>
      <c r="J1615" s="82">
        <v>26.743110000000001</v>
      </c>
      <c r="K1615" s="78">
        <f t="shared" si="58"/>
        <v>0</v>
      </c>
      <c r="N1615" s="64"/>
      <c r="P1615" s="81"/>
      <c r="Q1615" s="78"/>
      <c r="R1615" s="79" t="s">
        <v>2947</v>
      </c>
    </row>
    <row r="1616" spans="1:18" x14ac:dyDescent="0.25">
      <c r="A1616" s="79">
        <v>2022</v>
      </c>
      <c r="B1616" s="79" t="s">
        <v>1709</v>
      </c>
      <c r="C1616" s="79">
        <v>490212</v>
      </c>
      <c r="D1616">
        <v>490213</v>
      </c>
      <c r="E1616" s="83">
        <v>9001800</v>
      </c>
      <c r="F1616" s="83">
        <v>0</v>
      </c>
      <c r="G1616" s="83">
        <v>8978601</v>
      </c>
      <c r="H1616" s="83">
        <v>0</v>
      </c>
      <c r="I1616" s="79">
        <f t="shared" si="57"/>
        <v>23199</v>
      </c>
      <c r="J1616" s="82">
        <v>26.743110000000001</v>
      </c>
      <c r="K1616" s="78">
        <f t="shared" si="58"/>
        <v>620</v>
      </c>
      <c r="N1616" s="64"/>
      <c r="P1616" s="81"/>
      <c r="Q1616" s="78"/>
      <c r="R1616" s="79" t="s">
        <v>2947</v>
      </c>
    </row>
    <row r="1617" spans="1:18" x14ac:dyDescent="0.25">
      <c r="A1617" s="79">
        <v>2022</v>
      </c>
      <c r="B1617" s="79" t="s">
        <v>1709</v>
      </c>
      <c r="C1617" s="79">
        <v>490214</v>
      </c>
      <c r="D1617">
        <v>490215</v>
      </c>
      <c r="E1617" s="83">
        <v>0</v>
      </c>
      <c r="F1617" s="83">
        <v>0</v>
      </c>
      <c r="G1617" s="83">
        <v>0</v>
      </c>
      <c r="H1617" s="83">
        <v>0</v>
      </c>
      <c r="I1617" s="79">
        <f t="shared" si="57"/>
        <v>0</v>
      </c>
      <c r="J1617" s="82">
        <v>18.993929999999999</v>
      </c>
      <c r="K1617" s="78">
        <f t="shared" si="58"/>
        <v>0</v>
      </c>
      <c r="N1617" s="64"/>
      <c r="P1617" s="81"/>
      <c r="Q1617" s="78"/>
      <c r="R1617" s="79" t="s">
        <v>2947</v>
      </c>
    </row>
    <row r="1618" spans="1:18" x14ac:dyDescent="0.25">
      <c r="A1618" s="79">
        <v>2022</v>
      </c>
      <c r="B1618" s="79" t="s">
        <v>1709</v>
      </c>
      <c r="C1618" s="79">
        <v>490230</v>
      </c>
      <c r="D1618">
        <v>490231</v>
      </c>
      <c r="E1618" s="83">
        <v>0</v>
      </c>
      <c r="F1618" s="83">
        <v>0</v>
      </c>
      <c r="G1618" s="83">
        <v>0</v>
      </c>
      <c r="H1618" s="83">
        <v>0</v>
      </c>
      <c r="I1618" s="79">
        <f t="shared" si="57"/>
        <v>0</v>
      </c>
      <c r="J1618" s="82">
        <v>18.993929999999999</v>
      </c>
      <c r="K1618" s="78">
        <f t="shared" si="58"/>
        <v>0</v>
      </c>
      <c r="N1618" s="64"/>
      <c r="P1618" s="81"/>
      <c r="Q1618" s="78"/>
      <c r="R1618" s="79" t="s">
        <v>2947</v>
      </c>
    </row>
    <row r="1619" spans="1:18" x14ac:dyDescent="0.25">
      <c r="A1619" s="79">
        <v>2022</v>
      </c>
      <c r="B1619" s="79" t="s">
        <v>1709</v>
      </c>
      <c r="C1619" s="79">
        <v>490232</v>
      </c>
      <c r="D1619">
        <v>490233</v>
      </c>
      <c r="E1619" s="83">
        <v>0</v>
      </c>
      <c r="F1619" s="83">
        <v>0</v>
      </c>
      <c r="G1619" s="83">
        <v>0</v>
      </c>
      <c r="H1619" s="83">
        <v>0</v>
      </c>
      <c r="I1619" s="79">
        <f t="shared" si="57"/>
        <v>0</v>
      </c>
      <c r="J1619" s="82">
        <v>26.743110000000001</v>
      </c>
      <c r="K1619" s="78">
        <f t="shared" si="58"/>
        <v>0</v>
      </c>
      <c r="N1619" s="64"/>
      <c r="P1619" s="81"/>
      <c r="Q1619" s="78"/>
      <c r="R1619" s="79" t="s">
        <v>2947</v>
      </c>
    </row>
    <row r="1620" spans="1:18" x14ac:dyDescent="0.25">
      <c r="A1620" s="79">
        <v>2022</v>
      </c>
      <c r="B1620" s="79" t="s">
        <v>1709</v>
      </c>
      <c r="C1620" s="79">
        <v>490234</v>
      </c>
      <c r="D1620">
        <v>490235</v>
      </c>
      <c r="E1620" s="83">
        <v>506700</v>
      </c>
      <c r="F1620" s="83">
        <v>0</v>
      </c>
      <c r="G1620" s="83">
        <v>506700</v>
      </c>
      <c r="H1620" s="83">
        <v>0</v>
      </c>
      <c r="I1620" s="79">
        <f t="shared" si="57"/>
        <v>0</v>
      </c>
      <c r="J1620" s="82">
        <v>26.743110000000001</v>
      </c>
      <c r="K1620" s="78">
        <f t="shared" si="58"/>
        <v>0</v>
      </c>
      <c r="N1620" s="64"/>
      <c r="P1620" s="81"/>
      <c r="Q1620" s="78"/>
      <c r="R1620" s="79" t="s">
        <v>2947</v>
      </c>
    </row>
    <row r="1621" spans="1:18" x14ac:dyDescent="0.25">
      <c r="A1621" s="79">
        <v>2022</v>
      </c>
      <c r="B1621" s="79" t="s">
        <v>1863</v>
      </c>
      <c r="C1621" s="79">
        <v>490104</v>
      </c>
      <c r="D1621">
        <v>490105</v>
      </c>
      <c r="E1621" s="83">
        <v>0</v>
      </c>
      <c r="F1621" s="83">
        <v>0</v>
      </c>
      <c r="G1621" s="83">
        <v>0</v>
      </c>
      <c r="H1621" s="83">
        <v>0</v>
      </c>
      <c r="I1621" s="79">
        <f t="shared" si="57"/>
        <v>0</v>
      </c>
      <c r="J1621" s="82">
        <v>31.926449999999999</v>
      </c>
      <c r="K1621" s="78">
        <f t="shared" si="58"/>
        <v>0</v>
      </c>
      <c r="N1621" s="64"/>
      <c r="P1621" s="81"/>
      <c r="Q1621" s="78"/>
      <c r="R1621" s="79" t="s">
        <v>2947</v>
      </c>
    </row>
    <row r="1622" spans="1:18" x14ac:dyDescent="0.25">
      <c r="A1622" s="79">
        <v>2022</v>
      </c>
      <c r="B1622" s="79" t="s">
        <v>1863</v>
      </c>
      <c r="C1622" s="79">
        <v>490106</v>
      </c>
      <c r="D1622">
        <v>490107</v>
      </c>
      <c r="E1622" s="83">
        <v>0</v>
      </c>
      <c r="F1622" s="83">
        <v>0</v>
      </c>
      <c r="G1622" s="83">
        <v>0</v>
      </c>
      <c r="H1622" s="83">
        <v>0</v>
      </c>
      <c r="I1622" s="79">
        <f t="shared" si="57"/>
        <v>0</v>
      </c>
      <c r="J1622" s="82">
        <v>21.70299</v>
      </c>
      <c r="K1622" s="78">
        <f t="shared" si="58"/>
        <v>0</v>
      </c>
      <c r="N1622" s="64"/>
      <c r="P1622" s="81"/>
      <c r="Q1622" s="78"/>
      <c r="R1622" s="79" t="s">
        <v>2947</v>
      </c>
    </row>
    <row r="1623" spans="1:18" x14ac:dyDescent="0.25">
      <c r="A1623" s="79">
        <v>2022</v>
      </c>
      <c r="B1623" s="79" t="s">
        <v>1863</v>
      </c>
      <c r="C1623" s="79">
        <v>490116</v>
      </c>
      <c r="D1623">
        <v>490117</v>
      </c>
      <c r="E1623" s="83">
        <v>0</v>
      </c>
      <c r="F1623" s="83">
        <v>0</v>
      </c>
      <c r="G1623" s="83">
        <v>0</v>
      </c>
      <c r="H1623" s="83">
        <v>0</v>
      </c>
      <c r="I1623" s="79">
        <f t="shared" si="57"/>
        <v>0</v>
      </c>
      <c r="J1623" s="82">
        <v>22.210640000000001</v>
      </c>
      <c r="K1623" s="78">
        <f t="shared" si="58"/>
        <v>0</v>
      </c>
      <c r="N1623" s="64"/>
      <c r="P1623" s="81"/>
      <c r="Q1623" s="78"/>
      <c r="R1623" s="79" t="s">
        <v>2947</v>
      </c>
    </row>
    <row r="1624" spans="1:18" x14ac:dyDescent="0.25">
      <c r="A1624" s="79">
        <v>2022</v>
      </c>
      <c r="B1624" s="79" t="s">
        <v>1863</v>
      </c>
      <c r="C1624" s="79">
        <v>490124</v>
      </c>
      <c r="D1624">
        <v>490125</v>
      </c>
      <c r="E1624" s="83">
        <v>0</v>
      </c>
      <c r="F1624" s="83">
        <v>0</v>
      </c>
      <c r="G1624" s="83">
        <v>0</v>
      </c>
      <c r="H1624" s="83">
        <v>0</v>
      </c>
      <c r="I1624" s="79">
        <f t="shared" si="57"/>
        <v>0</v>
      </c>
      <c r="J1624" s="82">
        <v>31.926449999999999</v>
      </c>
      <c r="K1624" s="78">
        <f t="shared" si="58"/>
        <v>0</v>
      </c>
      <c r="N1624" s="64"/>
      <c r="P1624" s="81"/>
      <c r="Q1624" s="78"/>
      <c r="R1624" s="79" t="s">
        <v>2947</v>
      </c>
    </row>
    <row r="1625" spans="1:18" x14ac:dyDescent="0.25">
      <c r="A1625" s="79">
        <v>2022</v>
      </c>
      <c r="B1625" s="79" t="s">
        <v>1863</v>
      </c>
      <c r="C1625" s="79">
        <v>490126</v>
      </c>
      <c r="D1625">
        <v>490127</v>
      </c>
      <c r="E1625" s="83">
        <v>0</v>
      </c>
      <c r="F1625" s="83">
        <v>0</v>
      </c>
      <c r="G1625" s="83">
        <v>0</v>
      </c>
      <c r="H1625" s="83">
        <v>0</v>
      </c>
      <c r="I1625" s="79">
        <f t="shared" si="57"/>
        <v>0</v>
      </c>
      <c r="J1625" s="82">
        <v>31.926449999999999</v>
      </c>
      <c r="K1625" s="78">
        <f t="shared" si="58"/>
        <v>0</v>
      </c>
      <c r="N1625" s="64"/>
      <c r="P1625" s="81"/>
      <c r="Q1625" s="78"/>
      <c r="R1625" s="79" t="s">
        <v>2947</v>
      </c>
    </row>
    <row r="1626" spans="1:18" x14ac:dyDescent="0.25">
      <c r="A1626" s="79">
        <v>2022</v>
      </c>
      <c r="B1626" s="79" t="s">
        <v>1863</v>
      </c>
      <c r="C1626" s="79">
        <v>490130</v>
      </c>
      <c r="D1626">
        <v>490131</v>
      </c>
      <c r="E1626" s="83">
        <v>0</v>
      </c>
      <c r="F1626" s="83">
        <v>0</v>
      </c>
      <c r="G1626" s="83">
        <v>0</v>
      </c>
      <c r="H1626" s="83">
        <v>0</v>
      </c>
      <c r="I1626" s="79">
        <f t="shared" si="57"/>
        <v>0</v>
      </c>
      <c r="J1626" s="82">
        <v>31.926449999999999</v>
      </c>
      <c r="K1626" s="78">
        <f t="shared" si="58"/>
        <v>0</v>
      </c>
      <c r="N1626" s="64"/>
      <c r="P1626" s="81"/>
      <c r="Q1626" s="78"/>
      <c r="R1626" s="79" t="s">
        <v>2947</v>
      </c>
    </row>
    <row r="1627" spans="1:18" x14ac:dyDescent="0.25">
      <c r="A1627" s="79">
        <v>2022</v>
      </c>
      <c r="B1627" s="79" t="s">
        <v>1863</v>
      </c>
      <c r="C1627" s="79">
        <v>490132</v>
      </c>
      <c r="D1627">
        <v>490133</v>
      </c>
      <c r="E1627" s="83">
        <v>0</v>
      </c>
      <c r="F1627" s="83">
        <v>0</v>
      </c>
      <c r="G1627" s="83">
        <v>0</v>
      </c>
      <c r="H1627" s="83">
        <v>0</v>
      </c>
      <c r="I1627" s="79">
        <f t="shared" si="57"/>
        <v>0</v>
      </c>
      <c r="J1627" s="82">
        <v>31.926449999999999</v>
      </c>
      <c r="K1627" s="78">
        <f t="shared" si="58"/>
        <v>0</v>
      </c>
      <c r="N1627" s="64"/>
      <c r="P1627" s="81"/>
      <c r="Q1627" s="78"/>
      <c r="R1627" s="79" t="s">
        <v>2947</v>
      </c>
    </row>
    <row r="1628" spans="1:18" x14ac:dyDescent="0.25">
      <c r="A1628" s="79">
        <v>2022</v>
      </c>
      <c r="B1628" s="79" t="s">
        <v>1863</v>
      </c>
      <c r="C1628" s="79">
        <v>490136</v>
      </c>
      <c r="D1628">
        <v>490137</v>
      </c>
      <c r="E1628" s="83">
        <v>0</v>
      </c>
      <c r="F1628" s="83">
        <v>0</v>
      </c>
      <c r="G1628" s="83">
        <v>0</v>
      </c>
      <c r="H1628" s="83">
        <v>0</v>
      </c>
      <c r="I1628" s="79">
        <f t="shared" si="57"/>
        <v>0</v>
      </c>
      <c r="J1628" s="82">
        <v>31.926449999999999</v>
      </c>
      <c r="K1628" s="78">
        <f t="shared" si="58"/>
        <v>0</v>
      </c>
      <c r="N1628" s="64"/>
      <c r="P1628" s="81"/>
      <c r="Q1628" s="78"/>
      <c r="R1628" s="79" t="s">
        <v>2947</v>
      </c>
    </row>
    <row r="1629" spans="1:18" x14ac:dyDescent="0.25">
      <c r="A1629" s="79">
        <v>2022</v>
      </c>
      <c r="B1629" s="79" t="s">
        <v>1863</v>
      </c>
      <c r="C1629" s="79">
        <v>490144</v>
      </c>
      <c r="D1629">
        <v>490145</v>
      </c>
      <c r="E1629" s="83">
        <v>0</v>
      </c>
      <c r="F1629" s="83">
        <v>0</v>
      </c>
      <c r="G1629" s="83">
        <v>0</v>
      </c>
      <c r="H1629" s="83">
        <v>0</v>
      </c>
      <c r="I1629" s="79">
        <f t="shared" si="57"/>
        <v>0</v>
      </c>
      <c r="J1629" s="82">
        <v>21.70299</v>
      </c>
      <c r="K1629" s="78">
        <f t="shared" si="58"/>
        <v>0</v>
      </c>
      <c r="N1629" s="64"/>
      <c r="P1629" s="81"/>
      <c r="Q1629" s="78"/>
      <c r="R1629" s="79" t="s">
        <v>2947</v>
      </c>
    </row>
    <row r="1630" spans="1:18" x14ac:dyDescent="0.25">
      <c r="A1630" s="79">
        <v>2022</v>
      </c>
      <c r="B1630" s="79" t="s">
        <v>1863</v>
      </c>
      <c r="C1630" s="79">
        <v>490148</v>
      </c>
      <c r="D1630">
        <v>490149</v>
      </c>
      <c r="E1630" s="83">
        <v>0</v>
      </c>
      <c r="F1630" s="83">
        <v>0</v>
      </c>
      <c r="G1630" s="83">
        <v>0</v>
      </c>
      <c r="H1630" s="83">
        <v>0</v>
      </c>
      <c r="I1630" s="79">
        <f t="shared" si="57"/>
        <v>0</v>
      </c>
      <c r="J1630" s="82">
        <v>31.926449999999999</v>
      </c>
      <c r="K1630" s="78">
        <f t="shared" si="58"/>
        <v>0</v>
      </c>
      <c r="N1630" s="64"/>
      <c r="P1630" s="81"/>
      <c r="Q1630" s="78"/>
      <c r="R1630" s="79" t="s">
        <v>2947</v>
      </c>
    </row>
    <row r="1631" spans="1:18" x14ac:dyDescent="0.25">
      <c r="A1631" s="79">
        <v>2022</v>
      </c>
      <c r="B1631" s="79" t="s">
        <v>1863</v>
      </c>
      <c r="C1631" s="79">
        <v>490150</v>
      </c>
      <c r="D1631">
        <v>490151</v>
      </c>
      <c r="E1631" s="83">
        <v>0</v>
      </c>
      <c r="F1631" s="83">
        <v>0</v>
      </c>
      <c r="G1631" s="83">
        <v>0</v>
      </c>
      <c r="H1631" s="83">
        <v>0</v>
      </c>
      <c r="I1631" s="79">
        <f t="shared" si="57"/>
        <v>0</v>
      </c>
      <c r="J1631" s="82">
        <v>31.926449999999999</v>
      </c>
      <c r="K1631" s="78">
        <f t="shared" si="58"/>
        <v>0</v>
      </c>
      <c r="N1631" s="64"/>
      <c r="P1631" s="81"/>
      <c r="Q1631" s="78"/>
      <c r="R1631" s="79" t="s">
        <v>2947</v>
      </c>
    </row>
    <row r="1632" spans="1:18" x14ac:dyDescent="0.25">
      <c r="A1632" s="79">
        <v>2022</v>
      </c>
      <c r="B1632" s="79" t="s">
        <v>1863</v>
      </c>
      <c r="C1632" s="79">
        <v>490152</v>
      </c>
      <c r="D1632">
        <v>490153</v>
      </c>
      <c r="E1632" s="83">
        <v>0</v>
      </c>
      <c r="F1632" s="83">
        <v>0</v>
      </c>
      <c r="G1632" s="83">
        <v>0</v>
      </c>
      <c r="H1632" s="83">
        <v>0</v>
      </c>
      <c r="I1632" s="79">
        <f t="shared" si="57"/>
        <v>0</v>
      </c>
      <c r="J1632" s="82">
        <v>21.70299</v>
      </c>
      <c r="K1632" s="78">
        <f t="shared" si="58"/>
        <v>0</v>
      </c>
      <c r="N1632" s="64"/>
      <c r="P1632" s="81"/>
      <c r="Q1632" s="78"/>
      <c r="R1632" s="79" t="s">
        <v>2947</v>
      </c>
    </row>
    <row r="1633" spans="1:18" x14ac:dyDescent="0.25">
      <c r="A1633" s="79">
        <v>2022</v>
      </c>
      <c r="B1633" s="79" t="s">
        <v>1863</v>
      </c>
      <c r="C1633" s="79">
        <v>490156</v>
      </c>
      <c r="D1633">
        <v>490157</v>
      </c>
      <c r="E1633" s="83">
        <v>0</v>
      </c>
      <c r="F1633" s="83">
        <v>0</v>
      </c>
      <c r="G1633" s="83">
        <v>0</v>
      </c>
      <c r="H1633" s="83">
        <v>0</v>
      </c>
      <c r="I1633" s="79">
        <f t="shared" si="57"/>
        <v>0</v>
      </c>
      <c r="J1633" s="82">
        <v>31.926449999999999</v>
      </c>
      <c r="K1633" s="78">
        <f t="shared" si="58"/>
        <v>0</v>
      </c>
      <c r="N1633" s="64"/>
      <c r="P1633" s="81"/>
      <c r="Q1633" s="78"/>
      <c r="R1633" s="79" t="s">
        <v>2947</v>
      </c>
    </row>
    <row r="1634" spans="1:18" x14ac:dyDescent="0.25">
      <c r="A1634" s="79">
        <v>2022</v>
      </c>
      <c r="B1634" s="79" t="s">
        <v>1863</v>
      </c>
      <c r="C1634" s="79">
        <v>490158</v>
      </c>
      <c r="D1634">
        <v>490159</v>
      </c>
      <c r="E1634" s="83">
        <v>0</v>
      </c>
      <c r="F1634" s="83">
        <v>0</v>
      </c>
      <c r="G1634" s="83">
        <v>0</v>
      </c>
      <c r="H1634" s="83">
        <v>0</v>
      </c>
      <c r="I1634" s="79">
        <f t="shared" si="57"/>
        <v>0</v>
      </c>
      <c r="J1634" s="82">
        <v>31.926449999999999</v>
      </c>
      <c r="K1634" s="78">
        <f t="shared" si="58"/>
        <v>0</v>
      </c>
      <c r="N1634" s="64"/>
      <c r="P1634" s="81"/>
      <c r="Q1634" s="78"/>
      <c r="R1634" s="79" t="s">
        <v>2947</v>
      </c>
    </row>
    <row r="1635" spans="1:18" x14ac:dyDescent="0.25">
      <c r="A1635" s="79">
        <v>2022</v>
      </c>
      <c r="B1635" s="79" t="s">
        <v>1863</v>
      </c>
      <c r="C1635" s="79">
        <v>490166</v>
      </c>
      <c r="D1635">
        <v>490167</v>
      </c>
      <c r="E1635" s="83">
        <v>0</v>
      </c>
      <c r="F1635" s="83">
        <v>0</v>
      </c>
      <c r="G1635" s="83">
        <v>0</v>
      </c>
      <c r="H1635" s="83">
        <v>0</v>
      </c>
      <c r="I1635" s="79">
        <f t="shared" si="57"/>
        <v>0</v>
      </c>
      <c r="J1635" s="82">
        <v>22.210640000000001</v>
      </c>
      <c r="K1635" s="78">
        <f t="shared" si="58"/>
        <v>0</v>
      </c>
      <c r="N1635" s="64"/>
      <c r="P1635" s="81"/>
      <c r="Q1635" s="78"/>
      <c r="R1635" s="79" t="s">
        <v>2947</v>
      </c>
    </row>
    <row r="1636" spans="1:18" x14ac:dyDescent="0.25">
      <c r="A1636" s="79">
        <v>2022</v>
      </c>
      <c r="B1636" s="79" t="s">
        <v>1863</v>
      </c>
      <c r="C1636" s="79">
        <v>490168</v>
      </c>
      <c r="D1636">
        <v>490169</v>
      </c>
      <c r="E1636" s="83">
        <v>0</v>
      </c>
      <c r="F1636" s="83">
        <v>0</v>
      </c>
      <c r="G1636" s="83">
        <v>0</v>
      </c>
      <c r="H1636" s="83">
        <v>0</v>
      </c>
      <c r="I1636" s="79">
        <f t="shared" si="57"/>
        <v>0</v>
      </c>
      <c r="J1636" s="82">
        <v>31.926449999999999</v>
      </c>
      <c r="K1636" s="78">
        <f t="shared" si="58"/>
        <v>0</v>
      </c>
      <c r="N1636" s="64"/>
      <c r="P1636" s="81"/>
      <c r="Q1636" s="78"/>
      <c r="R1636" s="79" t="s">
        <v>2947</v>
      </c>
    </row>
    <row r="1637" spans="1:18" x14ac:dyDescent="0.25">
      <c r="A1637" s="79">
        <v>2022</v>
      </c>
      <c r="B1637" s="79" t="s">
        <v>1863</v>
      </c>
      <c r="C1637" s="79">
        <v>490170</v>
      </c>
      <c r="D1637">
        <v>490171</v>
      </c>
      <c r="E1637" s="83">
        <v>0</v>
      </c>
      <c r="F1637" s="83">
        <v>0</v>
      </c>
      <c r="G1637" s="83">
        <v>0</v>
      </c>
      <c r="H1637" s="83">
        <v>0</v>
      </c>
      <c r="I1637" s="79">
        <f t="shared" si="57"/>
        <v>0</v>
      </c>
      <c r="J1637" s="82">
        <v>31.926449999999999</v>
      </c>
      <c r="K1637" s="78">
        <f t="shared" si="58"/>
        <v>0</v>
      </c>
      <c r="N1637" s="64"/>
      <c r="P1637" s="81"/>
      <c r="Q1637" s="78"/>
      <c r="R1637" s="79" t="s">
        <v>2947</v>
      </c>
    </row>
    <row r="1638" spans="1:18" x14ac:dyDescent="0.25">
      <c r="A1638" s="79">
        <v>2022</v>
      </c>
      <c r="B1638" s="79" t="s">
        <v>1863</v>
      </c>
      <c r="C1638" s="79">
        <v>490172</v>
      </c>
      <c r="D1638">
        <v>490173</v>
      </c>
      <c r="E1638" s="83">
        <v>0</v>
      </c>
      <c r="F1638" s="83">
        <v>0</v>
      </c>
      <c r="G1638" s="83">
        <v>0</v>
      </c>
      <c r="H1638" s="83">
        <v>0</v>
      </c>
      <c r="I1638" s="79">
        <f t="shared" si="57"/>
        <v>0</v>
      </c>
      <c r="J1638" s="82">
        <v>21.70299</v>
      </c>
      <c r="K1638" s="78">
        <f t="shared" si="58"/>
        <v>0</v>
      </c>
      <c r="N1638" s="64"/>
      <c r="P1638" s="81"/>
      <c r="Q1638" s="78"/>
      <c r="R1638" s="79" t="s">
        <v>2947</v>
      </c>
    </row>
    <row r="1639" spans="1:18" x14ac:dyDescent="0.25">
      <c r="A1639" s="79">
        <v>2022</v>
      </c>
      <c r="B1639" s="79" t="s">
        <v>1863</v>
      </c>
      <c r="C1639" s="79">
        <v>490174</v>
      </c>
      <c r="D1639">
        <v>490175</v>
      </c>
      <c r="E1639" s="83">
        <v>0</v>
      </c>
      <c r="F1639" s="83">
        <v>0</v>
      </c>
      <c r="G1639" s="83">
        <v>0</v>
      </c>
      <c r="H1639" s="83">
        <v>0</v>
      </c>
      <c r="I1639" s="79">
        <f t="shared" si="57"/>
        <v>0</v>
      </c>
      <c r="J1639" s="82">
        <v>31.926449999999999</v>
      </c>
      <c r="K1639" s="78">
        <f t="shared" si="58"/>
        <v>0</v>
      </c>
      <c r="N1639" s="64"/>
      <c r="P1639" s="81"/>
      <c r="Q1639" s="78"/>
      <c r="R1639" s="79" t="s">
        <v>2947</v>
      </c>
    </row>
    <row r="1640" spans="1:18" x14ac:dyDescent="0.25">
      <c r="A1640" s="79">
        <v>2022</v>
      </c>
      <c r="B1640" s="79" t="s">
        <v>1863</v>
      </c>
      <c r="C1640" s="79">
        <v>490178</v>
      </c>
      <c r="D1640">
        <v>490179</v>
      </c>
      <c r="E1640" s="83">
        <v>0</v>
      </c>
      <c r="F1640" s="83">
        <v>0</v>
      </c>
      <c r="G1640" s="83">
        <v>0</v>
      </c>
      <c r="H1640" s="83">
        <v>0</v>
      </c>
      <c r="I1640" s="79">
        <f t="shared" si="57"/>
        <v>0</v>
      </c>
      <c r="J1640" s="82">
        <v>31.926449999999999</v>
      </c>
      <c r="K1640" s="78">
        <f t="shared" si="58"/>
        <v>0</v>
      </c>
      <c r="N1640" s="64"/>
      <c r="P1640" s="81"/>
      <c r="Q1640" s="78"/>
      <c r="R1640" s="79" t="s">
        <v>2947</v>
      </c>
    </row>
    <row r="1641" spans="1:18" x14ac:dyDescent="0.25">
      <c r="A1641" s="79">
        <v>2022</v>
      </c>
      <c r="B1641" s="79" t="s">
        <v>1863</v>
      </c>
      <c r="C1641" s="79">
        <v>490182</v>
      </c>
      <c r="D1641">
        <v>490183</v>
      </c>
      <c r="E1641" s="83">
        <v>0</v>
      </c>
      <c r="F1641" s="83">
        <v>0</v>
      </c>
      <c r="G1641" s="83">
        <v>0</v>
      </c>
      <c r="H1641" s="83">
        <v>0</v>
      </c>
      <c r="I1641" s="79">
        <f t="shared" si="57"/>
        <v>0</v>
      </c>
      <c r="J1641" s="82">
        <v>22.210640000000001</v>
      </c>
      <c r="K1641" s="78">
        <f t="shared" si="58"/>
        <v>0</v>
      </c>
      <c r="N1641" s="64"/>
      <c r="P1641" s="81"/>
      <c r="Q1641" s="78"/>
      <c r="R1641" s="79" t="s">
        <v>2947</v>
      </c>
    </row>
    <row r="1642" spans="1:18" x14ac:dyDescent="0.25">
      <c r="A1642" s="79">
        <v>2022</v>
      </c>
      <c r="B1642" s="79" t="s">
        <v>1863</v>
      </c>
      <c r="C1642" s="79">
        <v>490184</v>
      </c>
      <c r="D1642">
        <v>490185</v>
      </c>
      <c r="E1642" s="83">
        <v>0</v>
      </c>
      <c r="F1642" s="83">
        <v>0</v>
      </c>
      <c r="G1642" s="83">
        <v>0</v>
      </c>
      <c r="H1642" s="83">
        <v>0</v>
      </c>
      <c r="I1642" s="79">
        <f t="shared" si="57"/>
        <v>0</v>
      </c>
      <c r="J1642" s="82">
        <v>31.926449999999999</v>
      </c>
      <c r="K1642" s="78">
        <f t="shared" si="58"/>
        <v>0</v>
      </c>
      <c r="N1642" s="64"/>
      <c r="P1642" s="81"/>
      <c r="Q1642" s="78"/>
      <c r="R1642" s="79" t="s">
        <v>2947</v>
      </c>
    </row>
    <row r="1643" spans="1:18" x14ac:dyDescent="0.25">
      <c r="A1643" s="79">
        <v>2022</v>
      </c>
      <c r="B1643" s="79" t="s">
        <v>1863</v>
      </c>
      <c r="C1643" s="79">
        <v>490190</v>
      </c>
      <c r="D1643">
        <v>490191</v>
      </c>
      <c r="E1643" s="83">
        <v>0</v>
      </c>
      <c r="F1643" s="83">
        <v>0</v>
      </c>
      <c r="G1643" s="83">
        <v>0</v>
      </c>
      <c r="H1643" s="83">
        <v>0</v>
      </c>
      <c r="I1643" s="79">
        <f t="shared" si="57"/>
        <v>0</v>
      </c>
      <c r="J1643" s="82">
        <v>31.926449999999999</v>
      </c>
      <c r="K1643" s="78">
        <f t="shared" si="58"/>
        <v>0</v>
      </c>
      <c r="N1643" s="64"/>
      <c r="P1643" s="81"/>
      <c r="Q1643" s="78"/>
      <c r="R1643" s="79" t="s">
        <v>2947</v>
      </c>
    </row>
    <row r="1644" spans="1:18" x14ac:dyDescent="0.25">
      <c r="A1644" s="79">
        <v>2022</v>
      </c>
      <c r="B1644" s="79" t="s">
        <v>1863</v>
      </c>
      <c r="C1644" s="79">
        <v>490204</v>
      </c>
      <c r="D1644">
        <v>490205</v>
      </c>
      <c r="E1644" s="83">
        <v>0</v>
      </c>
      <c r="F1644" s="83">
        <v>0</v>
      </c>
      <c r="G1644" s="83">
        <v>0</v>
      </c>
      <c r="H1644" s="83">
        <v>0</v>
      </c>
      <c r="I1644" s="79">
        <f t="shared" si="57"/>
        <v>0</v>
      </c>
      <c r="J1644" s="82">
        <v>21.70299</v>
      </c>
      <c r="K1644" s="78">
        <f t="shared" si="58"/>
        <v>0</v>
      </c>
      <c r="N1644" s="64"/>
      <c r="P1644" s="81"/>
      <c r="Q1644" s="78"/>
      <c r="R1644" s="79" t="s">
        <v>2947</v>
      </c>
    </row>
    <row r="1645" spans="1:18" x14ac:dyDescent="0.25">
      <c r="A1645" s="79">
        <v>2022</v>
      </c>
      <c r="B1645" s="79" t="s">
        <v>1863</v>
      </c>
      <c r="C1645" s="79">
        <v>490206</v>
      </c>
      <c r="D1645">
        <v>490207</v>
      </c>
      <c r="E1645" s="83">
        <v>387200</v>
      </c>
      <c r="F1645" s="83">
        <v>0</v>
      </c>
      <c r="G1645" s="83">
        <v>387200</v>
      </c>
      <c r="H1645" s="83">
        <v>0</v>
      </c>
      <c r="I1645" s="79">
        <f t="shared" si="57"/>
        <v>0</v>
      </c>
      <c r="J1645" s="82">
        <v>31.926449999999999</v>
      </c>
      <c r="K1645" s="78">
        <f t="shared" si="58"/>
        <v>0</v>
      </c>
      <c r="N1645" s="64"/>
      <c r="P1645" s="81"/>
      <c r="Q1645" s="78"/>
      <c r="R1645" s="79" t="s">
        <v>2947</v>
      </c>
    </row>
    <row r="1646" spans="1:18" x14ac:dyDescent="0.25">
      <c r="A1646" s="79">
        <v>2022</v>
      </c>
      <c r="B1646" s="79" t="s">
        <v>1863</v>
      </c>
      <c r="C1646" s="79">
        <v>490216</v>
      </c>
      <c r="D1646">
        <v>490217</v>
      </c>
      <c r="E1646" s="83">
        <v>0</v>
      </c>
      <c r="F1646" s="83">
        <v>0</v>
      </c>
      <c r="G1646" s="83">
        <v>0</v>
      </c>
      <c r="H1646" s="83">
        <v>0</v>
      </c>
      <c r="I1646" s="79">
        <f t="shared" si="57"/>
        <v>0</v>
      </c>
      <c r="J1646" s="82">
        <v>31.926449999999999</v>
      </c>
      <c r="K1646" s="78">
        <f t="shared" si="58"/>
        <v>0</v>
      </c>
      <c r="N1646" s="64"/>
      <c r="P1646" s="81"/>
      <c r="Q1646" s="78"/>
      <c r="R1646" s="79" t="s">
        <v>2947</v>
      </c>
    </row>
    <row r="1647" spans="1:18" x14ac:dyDescent="0.25">
      <c r="A1647" s="79">
        <v>2022</v>
      </c>
      <c r="B1647" s="79" t="s">
        <v>1863</v>
      </c>
      <c r="C1647" s="79">
        <v>490222</v>
      </c>
      <c r="D1647">
        <v>490223</v>
      </c>
      <c r="E1647" s="83">
        <v>13367520</v>
      </c>
      <c r="F1647" s="83">
        <v>0</v>
      </c>
      <c r="G1647" s="83">
        <v>13367520</v>
      </c>
      <c r="H1647" s="83">
        <v>0</v>
      </c>
      <c r="I1647" s="79">
        <f t="shared" si="57"/>
        <v>0</v>
      </c>
      <c r="J1647" s="82">
        <v>31.926449999999999</v>
      </c>
      <c r="K1647" s="78">
        <f t="shared" si="58"/>
        <v>0</v>
      </c>
      <c r="N1647" s="64"/>
      <c r="P1647" s="81"/>
      <c r="Q1647" s="78"/>
      <c r="R1647" s="79" t="s">
        <v>2947</v>
      </c>
    </row>
    <row r="1648" spans="1:18" x14ac:dyDescent="0.25">
      <c r="A1648" s="79">
        <v>2022</v>
      </c>
      <c r="B1648" s="79" t="s">
        <v>1863</v>
      </c>
      <c r="C1648" s="79">
        <v>490224</v>
      </c>
      <c r="D1648">
        <v>490225</v>
      </c>
      <c r="E1648" s="83">
        <v>0</v>
      </c>
      <c r="F1648" s="83">
        <v>0</v>
      </c>
      <c r="G1648" s="83">
        <v>0</v>
      </c>
      <c r="H1648" s="83">
        <v>0</v>
      </c>
      <c r="I1648" s="79">
        <f t="shared" si="57"/>
        <v>0</v>
      </c>
      <c r="J1648" s="82">
        <v>21.70299</v>
      </c>
      <c r="K1648" s="78">
        <f t="shared" si="58"/>
        <v>0</v>
      </c>
      <c r="N1648" s="64"/>
      <c r="P1648" s="81"/>
      <c r="Q1648" s="78"/>
      <c r="R1648" s="79" t="s">
        <v>2947</v>
      </c>
    </row>
    <row r="1649" spans="1:18" x14ac:dyDescent="0.25">
      <c r="A1649" s="79">
        <v>2022</v>
      </c>
      <c r="B1649" s="79" t="s">
        <v>1863</v>
      </c>
      <c r="C1649" s="79">
        <v>490226</v>
      </c>
      <c r="D1649">
        <v>490227</v>
      </c>
      <c r="E1649" s="83">
        <v>0</v>
      </c>
      <c r="F1649" s="83">
        <v>0</v>
      </c>
      <c r="G1649" s="83">
        <v>0</v>
      </c>
      <c r="H1649" s="83">
        <v>0</v>
      </c>
      <c r="I1649" s="79">
        <f t="shared" si="57"/>
        <v>0</v>
      </c>
      <c r="J1649" s="82">
        <v>22.210640000000001</v>
      </c>
      <c r="K1649" s="78">
        <f t="shared" si="58"/>
        <v>0</v>
      </c>
      <c r="N1649" s="64"/>
      <c r="P1649" s="81"/>
      <c r="Q1649" s="78"/>
      <c r="R1649" s="79" t="s">
        <v>2947</v>
      </c>
    </row>
    <row r="1650" spans="1:18" x14ac:dyDescent="0.25">
      <c r="A1650" s="79">
        <v>2022</v>
      </c>
      <c r="B1650" s="79" t="s">
        <v>999</v>
      </c>
      <c r="C1650" s="79">
        <v>490108</v>
      </c>
      <c r="D1650">
        <v>490109</v>
      </c>
      <c r="E1650" s="83">
        <v>0</v>
      </c>
      <c r="F1650" s="83">
        <v>0</v>
      </c>
      <c r="G1650" s="83">
        <v>0</v>
      </c>
      <c r="H1650" s="83">
        <v>0</v>
      </c>
      <c r="I1650" s="79">
        <f t="shared" si="57"/>
        <v>0</v>
      </c>
      <c r="J1650" s="82">
        <v>26.08878</v>
      </c>
      <c r="K1650" s="78">
        <f t="shared" si="58"/>
        <v>0</v>
      </c>
      <c r="N1650" s="64"/>
      <c r="P1650" s="81"/>
      <c r="Q1650" s="78"/>
      <c r="R1650" s="79" t="s">
        <v>2947</v>
      </c>
    </row>
    <row r="1651" spans="1:18" x14ac:dyDescent="0.25">
      <c r="A1651" s="79">
        <v>2022</v>
      </c>
      <c r="B1651" s="79" t="s">
        <v>999</v>
      </c>
      <c r="C1651" s="79">
        <v>490110</v>
      </c>
      <c r="D1651">
        <v>490111</v>
      </c>
      <c r="E1651" s="83">
        <v>0</v>
      </c>
      <c r="F1651" s="83">
        <v>0</v>
      </c>
      <c r="G1651" s="83">
        <v>0</v>
      </c>
      <c r="H1651" s="83">
        <v>0</v>
      </c>
      <c r="I1651" s="79">
        <f t="shared" si="57"/>
        <v>0</v>
      </c>
      <c r="J1651" s="82">
        <v>26.08878</v>
      </c>
      <c r="K1651" s="78">
        <f t="shared" si="58"/>
        <v>0</v>
      </c>
      <c r="N1651" s="64"/>
      <c r="P1651" s="81"/>
      <c r="Q1651" s="78"/>
      <c r="R1651" s="79" t="s">
        <v>2947</v>
      </c>
    </row>
    <row r="1652" spans="1:18" x14ac:dyDescent="0.25">
      <c r="A1652" s="79">
        <v>2022</v>
      </c>
      <c r="B1652" s="79" t="s">
        <v>1393</v>
      </c>
      <c r="C1652" s="79">
        <v>490218</v>
      </c>
      <c r="D1652">
        <v>490219</v>
      </c>
      <c r="E1652" s="83">
        <v>0</v>
      </c>
      <c r="F1652" s="83">
        <v>0</v>
      </c>
      <c r="G1652" s="83">
        <v>0</v>
      </c>
      <c r="H1652" s="83">
        <v>0</v>
      </c>
      <c r="I1652" s="79">
        <f t="shared" si="57"/>
        <v>0</v>
      </c>
      <c r="J1652" s="82">
        <v>26.25497</v>
      </c>
      <c r="K1652" s="78">
        <f t="shared" si="58"/>
        <v>0</v>
      </c>
      <c r="N1652" s="64"/>
      <c r="P1652" s="81"/>
      <c r="Q1652" s="78"/>
      <c r="R1652" s="79" t="s">
        <v>2947</v>
      </c>
    </row>
    <row r="1653" spans="1:18" x14ac:dyDescent="0.25">
      <c r="A1653" s="79">
        <v>2022</v>
      </c>
      <c r="B1653" s="79" t="s">
        <v>1393</v>
      </c>
      <c r="C1653" s="79">
        <v>490220</v>
      </c>
      <c r="D1653">
        <v>490221</v>
      </c>
      <c r="E1653" s="83">
        <v>0</v>
      </c>
      <c r="F1653" s="83">
        <v>0</v>
      </c>
      <c r="G1653" s="83">
        <v>0</v>
      </c>
      <c r="H1653" s="83">
        <v>0</v>
      </c>
      <c r="I1653" s="79">
        <f t="shared" si="57"/>
        <v>0</v>
      </c>
      <c r="J1653" s="82">
        <v>19.933229999999998</v>
      </c>
      <c r="K1653" s="78">
        <f t="shared" si="58"/>
        <v>0</v>
      </c>
      <c r="N1653" s="64"/>
      <c r="P1653" s="81"/>
      <c r="Q1653" s="78"/>
      <c r="R1653" s="79" t="s">
        <v>2947</v>
      </c>
    </row>
    <row r="1654" spans="1:18" x14ac:dyDescent="0.25">
      <c r="A1654" s="79">
        <v>2022</v>
      </c>
      <c r="B1654" s="79" t="s">
        <v>1393</v>
      </c>
      <c r="C1654" s="79">
        <v>490228</v>
      </c>
      <c r="D1654">
        <v>490229</v>
      </c>
      <c r="E1654" s="83">
        <v>0</v>
      </c>
      <c r="F1654" s="83">
        <v>0</v>
      </c>
      <c r="G1654" s="83">
        <v>0</v>
      </c>
      <c r="H1654" s="83">
        <v>0</v>
      </c>
      <c r="I1654" s="79">
        <f t="shared" si="57"/>
        <v>0</v>
      </c>
      <c r="J1654" s="82">
        <v>19.933229999999998</v>
      </c>
      <c r="K1654" s="78">
        <f t="shared" si="58"/>
        <v>0</v>
      </c>
      <c r="N1654" s="64"/>
      <c r="P1654" s="81"/>
      <c r="Q1654" s="78"/>
      <c r="R1654" s="79" t="s">
        <v>2947</v>
      </c>
    </row>
    <row r="1655" spans="1:18" x14ac:dyDescent="0.25">
      <c r="A1655" s="79">
        <v>2022</v>
      </c>
      <c r="B1655" s="79" t="s">
        <v>1461</v>
      </c>
      <c r="C1655" s="79">
        <v>500119</v>
      </c>
      <c r="D1655">
        <v>500120</v>
      </c>
      <c r="E1655" s="83">
        <v>251769</v>
      </c>
      <c r="F1655" s="83">
        <v>0</v>
      </c>
      <c r="G1655" s="83">
        <v>251769</v>
      </c>
      <c r="H1655" s="83">
        <v>0</v>
      </c>
      <c r="I1655" s="79">
        <f t="shared" si="57"/>
        <v>0</v>
      </c>
      <c r="J1655" s="82">
        <v>33.988109999999999</v>
      </c>
      <c r="K1655" s="78">
        <f t="shared" si="58"/>
        <v>0</v>
      </c>
      <c r="N1655" s="64"/>
      <c r="P1655" s="81"/>
      <c r="Q1655" s="78"/>
      <c r="R1655" s="79" t="s">
        <v>2947</v>
      </c>
    </row>
    <row r="1656" spans="1:18" x14ac:dyDescent="0.25">
      <c r="A1656" s="79">
        <v>2022</v>
      </c>
      <c r="B1656" s="79" t="s">
        <v>1461</v>
      </c>
      <c r="C1656" s="79">
        <v>500145</v>
      </c>
      <c r="D1656">
        <v>500146</v>
      </c>
      <c r="E1656" s="83">
        <v>0</v>
      </c>
      <c r="F1656" s="83">
        <v>0</v>
      </c>
      <c r="G1656" s="83">
        <v>0</v>
      </c>
      <c r="H1656" s="83">
        <v>0</v>
      </c>
      <c r="I1656" s="79">
        <f t="shared" si="57"/>
        <v>0</v>
      </c>
      <c r="J1656" s="82">
        <v>33.988109999999999</v>
      </c>
      <c r="K1656" s="78">
        <f t="shared" si="58"/>
        <v>0</v>
      </c>
      <c r="N1656" s="64"/>
      <c r="P1656" s="81"/>
      <c r="Q1656" s="78"/>
      <c r="R1656" s="79" t="s">
        <v>2947</v>
      </c>
    </row>
    <row r="1657" spans="1:18" x14ac:dyDescent="0.25">
      <c r="A1657" s="79">
        <v>2022</v>
      </c>
      <c r="B1657" s="79" t="s">
        <v>1461</v>
      </c>
      <c r="C1657" s="79">
        <v>500200</v>
      </c>
      <c r="D1657">
        <v>500201</v>
      </c>
      <c r="E1657" s="83">
        <v>0</v>
      </c>
      <c r="F1657" s="83">
        <v>0</v>
      </c>
      <c r="G1657" s="83">
        <v>0</v>
      </c>
      <c r="H1657" s="83">
        <v>0</v>
      </c>
      <c r="I1657" s="79">
        <f t="shared" si="57"/>
        <v>0</v>
      </c>
      <c r="J1657" s="82">
        <v>23.686409999999999</v>
      </c>
      <c r="K1657" s="78">
        <f t="shared" si="58"/>
        <v>0</v>
      </c>
      <c r="N1657" s="64"/>
      <c r="P1657" s="81"/>
      <c r="Q1657" s="78"/>
      <c r="R1657" s="79" t="s">
        <v>2947</v>
      </c>
    </row>
    <row r="1658" spans="1:18" x14ac:dyDescent="0.25">
      <c r="A1658" s="79">
        <v>2022</v>
      </c>
      <c r="B1658" s="79" t="s">
        <v>1461</v>
      </c>
      <c r="C1658" s="79">
        <v>500208</v>
      </c>
      <c r="D1658">
        <v>500209</v>
      </c>
      <c r="E1658" s="83">
        <v>0</v>
      </c>
      <c r="F1658" s="83">
        <v>0</v>
      </c>
      <c r="G1658" s="83">
        <v>0</v>
      </c>
      <c r="H1658" s="83">
        <v>0</v>
      </c>
      <c r="I1658" s="79">
        <f t="shared" si="57"/>
        <v>0</v>
      </c>
      <c r="J1658" s="82">
        <v>33.988109999999999</v>
      </c>
      <c r="K1658" s="78">
        <f t="shared" si="58"/>
        <v>0</v>
      </c>
      <c r="N1658" s="64"/>
      <c r="P1658" s="81"/>
      <c r="Q1658" s="78"/>
      <c r="R1658" s="79" t="s">
        <v>2947</v>
      </c>
    </row>
    <row r="1659" spans="1:18" x14ac:dyDescent="0.25">
      <c r="A1659" s="79">
        <v>2022</v>
      </c>
      <c r="B1659" s="79" t="s">
        <v>1461</v>
      </c>
      <c r="C1659" s="79">
        <v>500210</v>
      </c>
      <c r="D1659">
        <v>500211</v>
      </c>
      <c r="E1659" s="83">
        <v>0</v>
      </c>
      <c r="F1659" s="83">
        <v>0</v>
      </c>
      <c r="G1659" s="83">
        <v>0</v>
      </c>
      <c r="H1659" s="83">
        <v>0</v>
      </c>
      <c r="I1659" s="79">
        <f t="shared" si="57"/>
        <v>0</v>
      </c>
      <c r="J1659" s="82">
        <v>33.988109999999999</v>
      </c>
      <c r="K1659" s="78">
        <f t="shared" si="58"/>
        <v>0</v>
      </c>
      <c r="N1659" s="64"/>
      <c r="P1659" s="81"/>
      <c r="Q1659" s="78"/>
      <c r="R1659" s="79" t="s">
        <v>2947</v>
      </c>
    </row>
    <row r="1660" spans="1:18" x14ac:dyDescent="0.25">
      <c r="A1660" s="79">
        <v>2022</v>
      </c>
      <c r="B1660" s="79" t="s">
        <v>1461</v>
      </c>
      <c r="C1660" s="79">
        <v>500212</v>
      </c>
      <c r="D1660">
        <v>500213</v>
      </c>
      <c r="E1660" s="83">
        <v>0</v>
      </c>
      <c r="F1660" s="83">
        <v>0</v>
      </c>
      <c r="G1660" s="83">
        <v>0</v>
      </c>
      <c r="H1660" s="83">
        <v>0</v>
      </c>
      <c r="I1660" s="79">
        <f t="shared" si="57"/>
        <v>0</v>
      </c>
      <c r="J1660" s="82">
        <v>23.686409999999999</v>
      </c>
      <c r="K1660" s="78">
        <f t="shared" si="58"/>
        <v>0</v>
      </c>
      <c r="N1660" s="64"/>
      <c r="P1660" s="81"/>
      <c r="Q1660" s="78"/>
      <c r="R1660" s="79" t="s">
        <v>2947</v>
      </c>
    </row>
    <row r="1661" spans="1:18" x14ac:dyDescent="0.25">
      <c r="A1661" s="79">
        <v>2022</v>
      </c>
      <c r="B1661" s="79" t="s">
        <v>1461</v>
      </c>
      <c r="C1661" s="79">
        <v>500238</v>
      </c>
      <c r="D1661">
        <v>500239</v>
      </c>
      <c r="E1661" s="83">
        <v>0</v>
      </c>
      <c r="F1661" s="83">
        <v>0</v>
      </c>
      <c r="G1661" s="83">
        <v>0</v>
      </c>
      <c r="H1661" s="83">
        <v>0</v>
      </c>
      <c r="I1661" s="79">
        <f t="shared" si="57"/>
        <v>0</v>
      </c>
      <c r="J1661" s="82">
        <v>33.988109999999999</v>
      </c>
      <c r="K1661" s="78">
        <f t="shared" si="58"/>
        <v>0</v>
      </c>
      <c r="N1661" s="64"/>
      <c r="P1661" s="81"/>
      <c r="Q1661" s="78"/>
      <c r="R1661" s="79" t="s">
        <v>2947</v>
      </c>
    </row>
    <row r="1662" spans="1:18" x14ac:dyDescent="0.25">
      <c r="A1662" s="79">
        <v>2022</v>
      </c>
      <c r="B1662" s="79" t="s">
        <v>1461</v>
      </c>
      <c r="C1662" s="79">
        <v>500265</v>
      </c>
      <c r="D1662">
        <v>500266</v>
      </c>
      <c r="E1662" s="83">
        <v>0</v>
      </c>
      <c r="F1662" s="83">
        <v>0</v>
      </c>
      <c r="G1662" s="83">
        <v>0</v>
      </c>
      <c r="H1662" s="83">
        <v>0</v>
      </c>
      <c r="I1662" s="79">
        <f t="shared" si="57"/>
        <v>0</v>
      </c>
      <c r="J1662" s="82">
        <v>23.686409999999999</v>
      </c>
      <c r="K1662" s="78">
        <f t="shared" si="58"/>
        <v>0</v>
      </c>
      <c r="N1662" s="64"/>
      <c r="P1662" s="81"/>
      <c r="Q1662" s="78"/>
      <c r="R1662" s="79" t="s">
        <v>2947</v>
      </c>
    </row>
    <row r="1663" spans="1:18" x14ac:dyDescent="0.25">
      <c r="A1663" s="79">
        <v>2022</v>
      </c>
      <c r="B1663" s="79" t="s">
        <v>1461</v>
      </c>
      <c r="C1663" s="79">
        <v>500267</v>
      </c>
      <c r="D1663">
        <v>500268</v>
      </c>
      <c r="E1663" s="83">
        <v>0</v>
      </c>
      <c r="F1663" s="83">
        <v>0</v>
      </c>
      <c r="G1663" s="83">
        <v>0</v>
      </c>
      <c r="H1663" s="83">
        <v>0</v>
      </c>
      <c r="I1663" s="79">
        <f t="shared" si="57"/>
        <v>0</v>
      </c>
      <c r="J1663" s="82">
        <v>33.988109999999999</v>
      </c>
      <c r="K1663" s="78">
        <f t="shared" si="58"/>
        <v>0</v>
      </c>
      <c r="N1663" s="64"/>
      <c r="P1663" s="81"/>
      <c r="Q1663" s="78"/>
      <c r="R1663" s="79" t="s">
        <v>2947</v>
      </c>
    </row>
    <row r="1664" spans="1:18" x14ac:dyDescent="0.25">
      <c r="A1664" s="79">
        <v>2022</v>
      </c>
      <c r="B1664" s="79" t="s">
        <v>1461</v>
      </c>
      <c r="C1664" s="79">
        <v>500396</v>
      </c>
      <c r="D1664">
        <v>500397</v>
      </c>
      <c r="E1664" s="83">
        <v>0</v>
      </c>
      <c r="F1664" s="83">
        <v>0</v>
      </c>
      <c r="G1664" s="83">
        <v>0</v>
      </c>
      <c r="H1664" s="83">
        <v>0</v>
      </c>
      <c r="I1664" s="79">
        <f t="shared" si="57"/>
        <v>0</v>
      </c>
      <c r="J1664" s="82">
        <v>24.069600000000001</v>
      </c>
      <c r="K1664" s="78">
        <f t="shared" si="58"/>
        <v>0</v>
      </c>
      <c r="N1664" s="64"/>
      <c r="P1664" s="81"/>
      <c r="Q1664" s="78"/>
      <c r="R1664" s="79" t="s">
        <v>2947</v>
      </c>
    </row>
    <row r="1665" spans="1:18" x14ac:dyDescent="0.25">
      <c r="A1665" s="79">
        <v>2022</v>
      </c>
      <c r="B1665" s="79" t="s">
        <v>1461</v>
      </c>
      <c r="C1665" s="79">
        <v>500428</v>
      </c>
      <c r="D1665">
        <v>500429</v>
      </c>
      <c r="E1665" s="83">
        <v>0</v>
      </c>
      <c r="F1665" s="83">
        <v>0</v>
      </c>
      <c r="G1665" s="83">
        <v>0</v>
      </c>
      <c r="H1665" s="83">
        <v>0</v>
      </c>
      <c r="I1665" s="79">
        <f t="shared" si="57"/>
        <v>0</v>
      </c>
      <c r="J1665" s="82">
        <v>33.988109999999999</v>
      </c>
      <c r="K1665" s="78">
        <f t="shared" si="58"/>
        <v>0</v>
      </c>
      <c r="N1665" s="64"/>
      <c r="P1665" s="81"/>
      <c r="Q1665" s="78"/>
      <c r="R1665" s="79" t="s">
        <v>2947</v>
      </c>
    </row>
    <row r="1666" spans="1:18" x14ac:dyDescent="0.25">
      <c r="A1666" s="79">
        <v>2022</v>
      </c>
      <c r="B1666" s="79" t="s">
        <v>1693</v>
      </c>
      <c r="C1666" s="79">
        <v>500107</v>
      </c>
      <c r="D1666">
        <v>500108</v>
      </c>
      <c r="E1666" s="83">
        <v>0</v>
      </c>
      <c r="F1666" s="83">
        <v>0</v>
      </c>
      <c r="G1666" s="83">
        <v>0</v>
      </c>
      <c r="H1666" s="83">
        <v>0</v>
      </c>
      <c r="I1666" s="79">
        <f t="shared" si="57"/>
        <v>0</v>
      </c>
      <c r="J1666" s="82">
        <v>32.428600000000003</v>
      </c>
      <c r="K1666" s="78">
        <f t="shared" si="58"/>
        <v>0</v>
      </c>
      <c r="N1666" s="64"/>
      <c r="P1666" s="81"/>
      <c r="Q1666" s="78"/>
      <c r="R1666" s="79" t="s">
        <v>2947</v>
      </c>
    </row>
    <row r="1667" spans="1:18" x14ac:dyDescent="0.25">
      <c r="A1667" s="79">
        <v>2022</v>
      </c>
      <c r="B1667" s="79" t="s">
        <v>1693</v>
      </c>
      <c r="C1667" s="79">
        <v>500122</v>
      </c>
      <c r="D1667">
        <v>500123</v>
      </c>
      <c r="E1667" s="83">
        <v>0</v>
      </c>
      <c r="F1667" s="83">
        <v>0</v>
      </c>
      <c r="G1667" s="83">
        <v>0</v>
      </c>
      <c r="H1667" s="83">
        <v>0</v>
      </c>
      <c r="I1667" s="79">
        <f t="shared" ref="I1667:I1730" si="59">SUM(E1667:F1667)-SUM(G1667:H1667)</f>
        <v>0</v>
      </c>
      <c r="J1667" s="82">
        <v>21.53415</v>
      </c>
      <c r="K1667" s="78">
        <f t="shared" ref="K1667:K1730" si="60">ROUND((I1667/1000)*J1667,0)</f>
        <v>0</v>
      </c>
      <c r="N1667" s="64"/>
      <c r="P1667" s="81"/>
      <c r="Q1667" s="78"/>
      <c r="R1667" s="79" t="s">
        <v>2947</v>
      </c>
    </row>
    <row r="1668" spans="1:18" x14ac:dyDescent="0.25">
      <c r="A1668" s="79">
        <v>2022</v>
      </c>
      <c r="B1668" s="79" t="s">
        <v>1693</v>
      </c>
      <c r="C1668" s="79">
        <v>500124</v>
      </c>
      <c r="D1668">
        <v>500125</v>
      </c>
      <c r="E1668" s="83">
        <v>0</v>
      </c>
      <c r="F1668" s="83">
        <v>0</v>
      </c>
      <c r="G1668" s="83">
        <v>0</v>
      </c>
      <c r="H1668" s="83">
        <v>0</v>
      </c>
      <c r="I1668" s="79">
        <f t="shared" si="59"/>
        <v>0</v>
      </c>
      <c r="J1668" s="82">
        <v>32.428600000000003</v>
      </c>
      <c r="K1668" s="78">
        <f t="shared" si="60"/>
        <v>0</v>
      </c>
      <c r="N1668" s="64"/>
      <c r="P1668" s="81"/>
      <c r="Q1668" s="78"/>
      <c r="R1668" s="79" t="s">
        <v>2947</v>
      </c>
    </row>
    <row r="1669" spans="1:18" x14ac:dyDescent="0.25">
      <c r="A1669" s="79">
        <v>2022</v>
      </c>
      <c r="B1669" s="79" t="s">
        <v>1693</v>
      </c>
      <c r="C1669" s="79">
        <v>500126</v>
      </c>
      <c r="D1669">
        <v>500127</v>
      </c>
      <c r="E1669" s="83">
        <v>0</v>
      </c>
      <c r="F1669" s="83">
        <v>0</v>
      </c>
      <c r="G1669" s="83">
        <v>0</v>
      </c>
      <c r="H1669" s="83">
        <v>0</v>
      </c>
      <c r="I1669" s="79">
        <f t="shared" si="59"/>
        <v>0</v>
      </c>
      <c r="J1669" s="82">
        <v>21.397349999999999</v>
      </c>
      <c r="K1669" s="78">
        <f t="shared" si="60"/>
        <v>0</v>
      </c>
      <c r="N1669" s="64"/>
      <c r="P1669" s="81"/>
      <c r="Q1669" s="78"/>
      <c r="R1669" s="79" t="s">
        <v>2947</v>
      </c>
    </row>
    <row r="1670" spans="1:18" x14ac:dyDescent="0.25">
      <c r="A1670" s="79">
        <v>2022</v>
      </c>
      <c r="B1670" s="79" t="s">
        <v>1693</v>
      </c>
      <c r="C1670" s="79">
        <v>500254</v>
      </c>
      <c r="D1670">
        <v>500255</v>
      </c>
      <c r="E1670" s="83">
        <v>0</v>
      </c>
      <c r="F1670" s="83">
        <v>0</v>
      </c>
      <c r="G1670" s="83">
        <v>0</v>
      </c>
      <c r="H1670" s="83">
        <v>0</v>
      </c>
      <c r="I1670" s="79">
        <f t="shared" si="59"/>
        <v>0</v>
      </c>
      <c r="J1670" s="82">
        <v>21.397349999999999</v>
      </c>
      <c r="K1670" s="78">
        <f t="shared" si="60"/>
        <v>0</v>
      </c>
      <c r="N1670" s="64"/>
      <c r="P1670" s="81"/>
      <c r="Q1670" s="78"/>
      <c r="R1670" s="79" t="s">
        <v>2947</v>
      </c>
    </row>
    <row r="1671" spans="1:18" x14ac:dyDescent="0.25">
      <c r="A1671" s="79">
        <v>2022</v>
      </c>
      <c r="B1671" s="79" t="s">
        <v>1693</v>
      </c>
      <c r="C1671" s="79">
        <v>500413</v>
      </c>
      <c r="D1671">
        <v>500414</v>
      </c>
      <c r="E1671" s="83">
        <v>53872</v>
      </c>
      <c r="F1671" s="83">
        <v>0</v>
      </c>
      <c r="G1671" s="83">
        <v>53872</v>
      </c>
      <c r="H1671" s="83">
        <v>0</v>
      </c>
      <c r="I1671" s="79">
        <f t="shared" si="59"/>
        <v>0</v>
      </c>
      <c r="J1671" s="82">
        <v>32.428600000000003</v>
      </c>
      <c r="K1671" s="78">
        <f t="shared" si="60"/>
        <v>0</v>
      </c>
      <c r="N1671" s="64"/>
      <c r="P1671" s="81"/>
      <c r="Q1671" s="78"/>
      <c r="R1671" s="79" t="s">
        <v>2947</v>
      </c>
    </row>
    <row r="1672" spans="1:18" x14ac:dyDescent="0.25">
      <c r="A1672" s="79">
        <v>2022</v>
      </c>
      <c r="B1672" s="79" t="s">
        <v>1693</v>
      </c>
      <c r="C1672" s="79">
        <v>500415</v>
      </c>
      <c r="D1672">
        <v>500416</v>
      </c>
      <c r="E1672" s="83">
        <v>400290</v>
      </c>
      <c r="F1672" s="83">
        <v>0</v>
      </c>
      <c r="G1672" s="83">
        <v>400290</v>
      </c>
      <c r="H1672" s="83">
        <v>0</v>
      </c>
      <c r="I1672" s="79">
        <f t="shared" si="59"/>
        <v>0</v>
      </c>
      <c r="J1672" s="82">
        <v>32.428600000000003</v>
      </c>
      <c r="K1672" s="78">
        <f t="shared" si="60"/>
        <v>0</v>
      </c>
      <c r="N1672" s="64"/>
      <c r="P1672" s="81"/>
      <c r="Q1672" s="78"/>
      <c r="R1672" s="79" t="s">
        <v>2947</v>
      </c>
    </row>
    <row r="1673" spans="1:18" x14ac:dyDescent="0.25">
      <c r="A1673" s="79">
        <v>2022</v>
      </c>
      <c r="B1673" s="79" t="s">
        <v>1693</v>
      </c>
      <c r="C1673" s="79">
        <v>500417</v>
      </c>
      <c r="D1673">
        <v>500418</v>
      </c>
      <c r="E1673" s="83">
        <v>0</v>
      </c>
      <c r="F1673" s="83">
        <v>0</v>
      </c>
      <c r="G1673" s="83">
        <v>0</v>
      </c>
      <c r="H1673" s="83">
        <v>0</v>
      </c>
      <c r="I1673" s="79">
        <f t="shared" si="59"/>
        <v>0</v>
      </c>
      <c r="J1673" s="82">
        <v>32.428600000000003</v>
      </c>
      <c r="K1673" s="78">
        <f t="shared" si="60"/>
        <v>0</v>
      </c>
      <c r="N1673" s="64"/>
      <c r="P1673" s="81"/>
      <c r="Q1673" s="78"/>
      <c r="R1673" s="79" t="s">
        <v>2947</v>
      </c>
    </row>
    <row r="1674" spans="1:18" x14ac:dyDescent="0.25">
      <c r="A1674" s="79">
        <v>2022</v>
      </c>
      <c r="B1674" s="79" t="s">
        <v>1143</v>
      </c>
      <c r="C1674" s="79">
        <v>500218</v>
      </c>
      <c r="D1674">
        <v>500219</v>
      </c>
      <c r="E1674" s="83">
        <v>776217</v>
      </c>
      <c r="F1674" s="83">
        <v>0</v>
      </c>
      <c r="G1674" s="83">
        <v>776217</v>
      </c>
      <c r="H1674" s="83">
        <v>0</v>
      </c>
      <c r="I1674" s="79">
        <f t="shared" si="59"/>
        <v>0</v>
      </c>
      <c r="J1674" s="82">
        <v>28.146889999999999</v>
      </c>
      <c r="K1674" s="78">
        <f t="shared" si="60"/>
        <v>0</v>
      </c>
      <c r="N1674" s="64"/>
      <c r="P1674" s="81"/>
      <c r="Q1674" s="78"/>
      <c r="R1674" s="79" t="s">
        <v>2947</v>
      </c>
    </row>
    <row r="1675" spans="1:18" x14ac:dyDescent="0.25">
      <c r="A1675" s="79">
        <v>2022</v>
      </c>
      <c r="B1675" s="79" t="s">
        <v>1143</v>
      </c>
      <c r="C1675" s="79">
        <v>500240</v>
      </c>
      <c r="D1675">
        <v>500241</v>
      </c>
      <c r="E1675" s="83">
        <v>0</v>
      </c>
      <c r="F1675" s="83">
        <v>0</v>
      </c>
      <c r="G1675" s="83">
        <v>0</v>
      </c>
      <c r="H1675" s="83">
        <v>0</v>
      </c>
      <c r="I1675" s="79">
        <f t="shared" si="59"/>
        <v>0</v>
      </c>
      <c r="J1675" s="82">
        <v>28.146889999999999</v>
      </c>
      <c r="K1675" s="78">
        <f t="shared" si="60"/>
        <v>0</v>
      </c>
      <c r="N1675" s="64"/>
      <c r="P1675" s="81"/>
      <c r="Q1675" s="78"/>
      <c r="R1675" s="79" t="s">
        <v>2947</v>
      </c>
    </row>
    <row r="1676" spans="1:18" x14ac:dyDescent="0.25">
      <c r="A1676" s="79">
        <v>2022</v>
      </c>
      <c r="B1676" s="79" t="s">
        <v>1143</v>
      </c>
      <c r="C1676" s="79">
        <v>500242</v>
      </c>
      <c r="D1676">
        <v>500243</v>
      </c>
      <c r="E1676" s="83">
        <v>0</v>
      </c>
      <c r="F1676" s="83">
        <v>0</v>
      </c>
      <c r="G1676" s="83">
        <v>0</v>
      </c>
      <c r="H1676" s="83">
        <v>0</v>
      </c>
      <c r="I1676" s="79">
        <f t="shared" si="59"/>
        <v>0</v>
      </c>
      <c r="J1676" s="82">
        <v>28.146889999999999</v>
      </c>
      <c r="K1676" s="78">
        <f t="shared" si="60"/>
        <v>0</v>
      </c>
      <c r="N1676" s="64"/>
      <c r="P1676" s="81"/>
      <c r="Q1676" s="78"/>
      <c r="R1676" s="79" t="s">
        <v>2947</v>
      </c>
    </row>
    <row r="1677" spans="1:18" x14ac:dyDescent="0.25">
      <c r="A1677" s="79">
        <v>2022</v>
      </c>
      <c r="B1677" s="79" t="s">
        <v>873</v>
      </c>
      <c r="C1677" s="79">
        <v>500291</v>
      </c>
      <c r="D1677">
        <v>500292</v>
      </c>
      <c r="E1677" s="83">
        <v>0</v>
      </c>
      <c r="F1677" s="83">
        <v>0</v>
      </c>
      <c r="G1677" s="83">
        <v>0</v>
      </c>
      <c r="H1677" s="83">
        <v>0</v>
      </c>
      <c r="I1677" s="79">
        <f t="shared" si="59"/>
        <v>0</v>
      </c>
      <c r="J1677" s="82">
        <v>25.810690000000001</v>
      </c>
      <c r="K1677" s="78">
        <f t="shared" si="60"/>
        <v>0</v>
      </c>
      <c r="N1677" s="64"/>
      <c r="P1677" s="81"/>
      <c r="Q1677" s="78"/>
      <c r="R1677" s="79" t="s">
        <v>2947</v>
      </c>
    </row>
    <row r="1678" spans="1:18" x14ac:dyDescent="0.25">
      <c r="A1678" s="79">
        <v>2022</v>
      </c>
      <c r="B1678" s="79" t="s">
        <v>873</v>
      </c>
      <c r="C1678" s="79">
        <v>500293</v>
      </c>
      <c r="D1678">
        <v>500294</v>
      </c>
      <c r="E1678" s="83">
        <v>0</v>
      </c>
      <c r="F1678" s="83">
        <v>0</v>
      </c>
      <c r="G1678" s="83">
        <v>0</v>
      </c>
      <c r="H1678" s="83">
        <v>0</v>
      </c>
      <c r="I1678" s="79">
        <f t="shared" si="59"/>
        <v>0</v>
      </c>
      <c r="J1678" s="82">
        <v>25.810690000000001</v>
      </c>
      <c r="K1678" s="78">
        <f t="shared" si="60"/>
        <v>0</v>
      </c>
      <c r="N1678" s="64"/>
      <c r="P1678" s="81"/>
      <c r="Q1678" s="78"/>
      <c r="R1678" s="79" t="s">
        <v>2947</v>
      </c>
    </row>
    <row r="1679" spans="1:18" x14ac:dyDescent="0.25">
      <c r="A1679" s="79">
        <v>2022</v>
      </c>
      <c r="B1679" s="79" t="s">
        <v>873</v>
      </c>
      <c r="C1679" s="79">
        <v>500295</v>
      </c>
      <c r="D1679">
        <v>500296</v>
      </c>
      <c r="E1679" s="83">
        <v>0</v>
      </c>
      <c r="F1679" s="83">
        <v>0</v>
      </c>
      <c r="G1679" s="83">
        <v>0</v>
      </c>
      <c r="H1679" s="83">
        <v>0</v>
      </c>
      <c r="I1679" s="79">
        <f t="shared" si="59"/>
        <v>0</v>
      </c>
      <c r="J1679" s="82">
        <v>19.36975</v>
      </c>
      <c r="K1679" s="78">
        <f t="shared" si="60"/>
        <v>0</v>
      </c>
      <c r="N1679" s="64"/>
      <c r="P1679" s="81"/>
      <c r="Q1679" s="78"/>
      <c r="R1679" s="79" t="s">
        <v>2947</v>
      </c>
    </row>
    <row r="1680" spans="1:18" x14ac:dyDescent="0.25">
      <c r="A1680" s="79">
        <v>2022</v>
      </c>
      <c r="B1680" s="79" t="s">
        <v>721</v>
      </c>
      <c r="C1680" s="79">
        <v>500244</v>
      </c>
      <c r="D1680">
        <v>500245</v>
      </c>
      <c r="E1680" s="83">
        <v>0</v>
      </c>
      <c r="F1680" s="83">
        <v>0</v>
      </c>
      <c r="G1680" s="83">
        <v>0</v>
      </c>
      <c r="H1680" s="83">
        <v>0</v>
      </c>
      <c r="I1680" s="79">
        <f t="shared" si="59"/>
        <v>0</v>
      </c>
      <c r="J1680" s="82">
        <v>21.397349999999999</v>
      </c>
      <c r="K1680" s="78">
        <f t="shared" si="60"/>
        <v>0</v>
      </c>
      <c r="N1680" s="64"/>
      <c r="P1680" s="81"/>
      <c r="Q1680" s="78"/>
      <c r="R1680" s="79" t="s">
        <v>2947</v>
      </c>
    </row>
    <row r="1681" spans="1:18" x14ac:dyDescent="0.25">
      <c r="A1681" s="79">
        <v>2022</v>
      </c>
      <c r="B1681" s="79" t="s">
        <v>721</v>
      </c>
      <c r="C1681" s="79">
        <v>500246</v>
      </c>
      <c r="D1681">
        <v>500247</v>
      </c>
      <c r="E1681" s="83">
        <v>31058</v>
      </c>
      <c r="F1681" s="83">
        <v>0</v>
      </c>
      <c r="G1681" s="83">
        <v>31058</v>
      </c>
      <c r="H1681" s="83">
        <v>0</v>
      </c>
      <c r="I1681" s="79">
        <f t="shared" si="59"/>
        <v>0</v>
      </c>
      <c r="J1681" s="82">
        <v>30.987130000000001</v>
      </c>
      <c r="K1681" s="78">
        <f t="shared" si="60"/>
        <v>0</v>
      </c>
      <c r="N1681" s="64"/>
      <c r="P1681" s="81"/>
      <c r="Q1681" s="78"/>
      <c r="R1681" s="79" t="s">
        <v>2947</v>
      </c>
    </row>
    <row r="1682" spans="1:18" x14ac:dyDescent="0.25">
      <c r="A1682" s="79">
        <v>2022</v>
      </c>
      <c r="B1682" s="79" t="s">
        <v>721</v>
      </c>
      <c r="C1682" s="79">
        <v>500279</v>
      </c>
      <c r="D1682">
        <v>500280</v>
      </c>
      <c r="E1682" s="83">
        <v>0</v>
      </c>
      <c r="F1682" s="83">
        <v>0</v>
      </c>
      <c r="G1682" s="83">
        <v>0</v>
      </c>
      <c r="H1682" s="83">
        <v>0</v>
      </c>
      <c r="I1682" s="79">
        <f t="shared" si="59"/>
        <v>0</v>
      </c>
      <c r="J1682" s="82">
        <v>30.987130000000001</v>
      </c>
      <c r="K1682" s="78">
        <f t="shared" si="60"/>
        <v>0</v>
      </c>
      <c r="N1682" s="64"/>
      <c r="P1682" s="81"/>
      <c r="Q1682" s="78"/>
      <c r="R1682" s="79" t="s">
        <v>2947</v>
      </c>
    </row>
    <row r="1683" spans="1:18" x14ac:dyDescent="0.25">
      <c r="A1683" s="79">
        <v>2022</v>
      </c>
      <c r="B1683" s="79" t="s">
        <v>721</v>
      </c>
      <c r="C1683" s="79">
        <v>500281</v>
      </c>
      <c r="D1683">
        <v>500282</v>
      </c>
      <c r="E1683" s="83">
        <v>0</v>
      </c>
      <c r="F1683" s="83">
        <v>0</v>
      </c>
      <c r="G1683" s="83">
        <v>0</v>
      </c>
      <c r="H1683" s="83">
        <v>0</v>
      </c>
      <c r="I1683" s="79">
        <f t="shared" si="59"/>
        <v>0</v>
      </c>
      <c r="J1683" s="82">
        <v>21.397349999999999</v>
      </c>
      <c r="K1683" s="78">
        <f t="shared" si="60"/>
        <v>0</v>
      </c>
      <c r="N1683" s="64"/>
      <c r="P1683" s="81"/>
      <c r="Q1683" s="78"/>
      <c r="R1683" s="79" t="s">
        <v>2947</v>
      </c>
    </row>
    <row r="1684" spans="1:18" x14ac:dyDescent="0.25">
      <c r="A1684" s="79">
        <v>2022</v>
      </c>
      <c r="B1684" s="79" t="s">
        <v>721</v>
      </c>
      <c r="C1684" s="79">
        <v>500283</v>
      </c>
      <c r="D1684">
        <v>500284</v>
      </c>
      <c r="E1684" s="83">
        <v>0</v>
      </c>
      <c r="F1684" s="83">
        <v>0</v>
      </c>
      <c r="G1684" s="83">
        <v>0</v>
      </c>
      <c r="H1684" s="83">
        <v>0</v>
      </c>
      <c r="I1684" s="79">
        <f t="shared" si="59"/>
        <v>0</v>
      </c>
      <c r="J1684" s="82">
        <v>30.987130000000001</v>
      </c>
      <c r="K1684" s="78">
        <f t="shared" si="60"/>
        <v>0</v>
      </c>
      <c r="N1684" s="64"/>
      <c r="P1684" s="81"/>
      <c r="Q1684" s="78"/>
      <c r="R1684" s="79" t="s">
        <v>2947</v>
      </c>
    </row>
    <row r="1685" spans="1:18" x14ac:dyDescent="0.25">
      <c r="A1685" s="79">
        <v>2022</v>
      </c>
      <c r="B1685" s="79" t="s">
        <v>721</v>
      </c>
      <c r="C1685" s="79">
        <v>500285</v>
      </c>
      <c r="D1685">
        <v>500286</v>
      </c>
      <c r="E1685" s="83">
        <v>0</v>
      </c>
      <c r="F1685" s="83">
        <v>0</v>
      </c>
      <c r="G1685" s="83">
        <v>0</v>
      </c>
      <c r="H1685" s="83">
        <v>0</v>
      </c>
      <c r="I1685" s="79">
        <f t="shared" si="59"/>
        <v>0</v>
      </c>
      <c r="J1685" s="82">
        <v>21.397349999999999</v>
      </c>
      <c r="K1685" s="78">
        <f t="shared" si="60"/>
        <v>0</v>
      </c>
      <c r="N1685" s="64"/>
      <c r="P1685" s="81"/>
      <c r="Q1685" s="78"/>
      <c r="R1685" s="79" t="s">
        <v>2947</v>
      </c>
    </row>
    <row r="1686" spans="1:18" x14ac:dyDescent="0.25">
      <c r="A1686" s="79">
        <v>2022</v>
      </c>
      <c r="B1686" s="79" t="s">
        <v>721</v>
      </c>
      <c r="C1686" s="79">
        <v>500326</v>
      </c>
      <c r="D1686">
        <v>500327</v>
      </c>
      <c r="E1686" s="83">
        <v>0</v>
      </c>
      <c r="F1686" s="83">
        <v>0</v>
      </c>
      <c r="G1686" s="83">
        <v>0</v>
      </c>
      <c r="H1686" s="83">
        <v>0</v>
      </c>
      <c r="I1686" s="79">
        <f t="shared" si="59"/>
        <v>0</v>
      </c>
      <c r="J1686" s="82">
        <v>30.987130000000001</v>
      </c>
      <c r="K1686" s="78">
        <f t="shared" si="60"/>
        <v>0</v>
      </c>
      <c r="N1686" s="64"/>
      <c r="P1686" s="81"/>
      <c r="Q1686" s="78"/>
      <c r="R1686" s="79" t="s">
        <v>2947</v>
      </c>
    </row>
    <row r="1687" spans="1:18" x14ac:dyDescent="0.25">
      <c r="A1687" s="79">
        <v>2022</v>
      </c>
      <c r="B1687" s="79" t="s">
        <v>1639</v>
      </c>
      <c r="C1687" s="79">
        <v>500214</v>
      </c>
      <c r="D1687">
        <v>500215</v>
      </c>
      <c r="E1687" s="83">
        <v>890333</v>
      </c>
      <c r="F1687" s="83">
        <v>136087</v>
      </c>
      <c r="G1687" s="83">
        <v>890333</v>
      </c>
      <c r="H1687" s="83">
        <v>136087</v>
      </c>
      <c r="I1687" s="79">
        <f t="shared" si="59"/>
        <v>0</v>
      </c>
      <c r="J1687" s="82">
        <v>30.18629</v>
      </c>
      <c r="K1687" s="78">
        <f t="shared" si="60"/>
        <v>0</v>
      </c>
      <c r="N1687" s="64"/>
      <c r="P1687" s="81"/>
      <c r="Q1687" s="78"/>
      <c r="R1687" s="79" t="s">
        <v>2947</v>
      </c>
    </row>
    <row r="1688" spans="1:18" x14ac:dyDescent="0.25">
      <c r="A1688" s="79">
        <v>2022</v>
      </c>
      <c r="B1688" s="79" t="s">
        <v>1639</v>
      </c>
      <c r="C1688" s="79">
        <v>500216</v>
      </c>
      <c r="D1688">
        <v>500217</v>
      </c>
      <c r="E1688" s="83">
        <v>0</v>
      </c>
      <c r="F1688" s="83">
        <v>0</v>
      </c>
      <c r="G1688" s="83">
        <v>0</v>
      </c>
      <c r="H1688" s="83">
        <v>0</v>
      </c>
      <c r="I1688" s="79">
        <f t="shared" si="59"/>
        <v>0</v>
      </c>
      <c r="J1688" s="82">
        <v>21.271909999999998</v>
      </c>
      <c r="K1688" s="78">
        <f t="shared" si="60"/>
        <v>0</v>
      </c>
      <c r="N1688" s="64"/>
      <c r="P1688" s="81"/>
      <c r="Q1688" s="78"/>
      <c r="R1688" s="79" t="s">
        <v>2947</v>
      </c>
    </row>
    <row r="1689" spans="1:18" x14ac:dyDescent="0.25">
      <c r="A1689" s="79">
        <v>2022</v>
      </c>
      <c r="B1689" s="79" t="s">
        <v>1639</v>
      </c>
      <c r="C1689" s="79">
        <v>500232</v>
      </c>
      <c r="D1689">
        <v>500233</v>
      </c>
      <c r="E1689" s="83">
        <v>0</v>
      </c>
      <c r="F1689" s="83">
        <v>0</v>
      </c>
      <c r="G1689" s="83">
        <v>0</v>
      </c>
      <c r="H1689" s="83">
        <v>0</v>
      </c>
      <c r="I1689" s="79">
        <f t="shared" si="59"/>
        <v>0</v>
      </c>
      <c r="J1689" s="82">
        <v>30.18629</v>
      </c>
      <c r="K1689" s="78">
        <f t="shared" si="60"/>
        <v>0</v>
      </c>
      <c r="N1689" s="64"/>
      <c r="P1689" s="81"/>
      <c r="Q1689" s="78"/>
      <c r="R1689" s="79" t="s">
        <v>2947</v>
      </c>
    </row>
    <row r="1690" spans="1:18" x14ac:dyDescent="0.25">
      <c r="A1690" s="79">
        <v>2022</v>
      </c>
      <c r="B1690" s="79" t="s">
        <v>1639</v>
      </c>
      <c r="C1690" s="79">
        <v>500234</v>
      </c>
      <c r="D1690">
        <v>500235</v>
      </c>
      <c r="E1690" s="83">
        <v>0</v>
      </c>
      <c r="F1690" s="83">
        <v>0</v>
      </c>
      <c r="G1690" s="83">
        <v>0</v>
      </c>
      <c r="H1690" s="83">
        <v>0</v>
      </c>
      <c r="I1690" s="79">
        <f t="shared" si="59"/>
        <v>0</v>
      </c>
      <c r="J1690" s="82">
        <v>21.271909999999998</v>
      </c>
      <c r="K1690" s="78">
        <f t="shared" si="60"/>
        <v>0</v>
      </c>
      <c r="N1690" s="64"/>
      <c r="P1690" s="81"/>
      <c r="Q1690" s="78"/>
      <c r="R1690" s="79" t="s">
        <v>2947</v>
      </c>
    </row>
    <row r="1691" spans="1:18" x14ac:dyDescent="0.25">
      <c r="A1691" s="79">
        <v>2022</v>
      </c>
      <c r="B1691" s="79" t="s">
        <v>1639</v>
      </c>
      <c r="C1691" s="79">
        <v>500256</v>
      </c>
      <c r="D1691">
        <v>500257</v>
      </c>
      <c r="E1691" s="83">
        <v>0</v>
      </c>
      <c r="F1691" s="83">
        <v>0</v>
      </c>
      <c r="G1691" s="83">
        <v>0</v>
      </c>
      <c r="H1691" s="83">
        <v>0</v>
      </c>
      <c r="I1691" s="79">
        <f t="shared" si="59"/>
        <v>0</v>
      </c>
      <c r="J1691" s="82">
        <v>21.271909999999998</v>
      </c>
      <c r="K1691" s="78">
        <f t="shared" si="60"/>
        <v>0</v>
      </c>
      <c r="N1691" s="64"/>
      <c r="P1691" s="81"/>
      <c r="Q1691" s="78"/>
      <c r="R1691" s="79" t="s">
        <v>2947</v>
      </c>
    </row>
    <row r="1692" spans="1:18" x14ac:dyDescent="0.25">
      <c r="A1692" s="79">
        <v>2022</v>
      </c>
      <c r="B1692" s="79" t="s">
        <v>1639</v>
      </c>
      <c r="C1692" s="79">
        <v>500258</v>
      </c>
      <c r="D1692">
        <v>500259</v>
      </c>
      <c r="E1692" s="83">
        <v>0</v>
      </c>
      <c r="F1692" s="83">
        <v>0</v>
      </c>
      <c r="G1692" s="83">
        <v>0</v>
      </c>
      <c r="H1692" s="83">
        <v>0</v>
      </c>
      <c r="I1692" s="79">
        <f t="shared" si="59"/>
        <v>0</v>
      </c>
      <c r="J1692" s="82">
        <v>30.18629</v>
      </c>
      <c r="K1692" s="78">
        <f t="shared" si="60"/>
        <v>0</v>
      </c>
      <c r="N1692" s="64"/>
      <c r="P1692" s="81"/>
      <c r="Q1692" s="78"/>
      <c r="R1692" s="79" t="s">
        <v>2947</v>
      </c>
    </row>
    <row r="1693" spans="1:18" x14ac:dyDescent="0.25">
      <c r="A1693" s="79">
        <v>2022</v>
      </c>
      <c r="B1693" s="79" t="s">
        <v>1639</v>
      </c>
      <c r="C1693" s="79">
        <v>500398</v>
      </c>
      <c r="D1693">
        <v>500399</v>
      </c>
      <c r="E1693" s="83">
        <v>0</v>
      </c>
      <c r="F1693" s="83">
        <v>0</v>
      </c>
      <c r="G1693" s="83">
        <v>0</v>
      </c>
      <c r="H1693" s="83">
        <v>0</v>
      </c>
      <c r="I1693" s="79">
        <f t="shared" si="59"/>
        <v>0</v>
      </c>
      <c r="J1693" s="82">
        <v>30.18629</v>
      </c>
      <c r="K1693" s="78">
        <f t="shared" si="60"/>
        <v>0</v>
      </c>
      <c r="N1693" s="64"/>
      <c r="P1693" s="81"/>
      <c r="Q1693" s="78"/>
      <c r="R1693" s="79" t="s">
        <v>2947</v>
      </c>
    </row>
    <row r="1694" spans="1:18" x14ac:dyDescent="0.25">
      <c r="A1694" s="79">
        <v>2022</v>
      </c>
      <c r="B1694" s="79" t="s">
        <v>1639</v>
      </c>
      <c r="C1694" s="79">
        <v>500400</v>
      </c>
      <c r="D1694">
        <v>500401</v>
      </c>
      <c r="E1694" s="83">
        <v>0</v>
      </c>
      <c r="F1694" s="83">
        <v>0</v>
      </c>
      <c r="G1694" s="83">
        <v>0</v>
      </c>
      <c r="H1694" s="83">
        <v>0</v>
      </c>
      <c r="I1694" s="79">
        <f t="shared" si="59"/>
        <v>0</v>
      </c>
      <c r="J1694" s="82">
        <v>21.271909999999998</v>
      </c>
      <c r="K1694" s="78">
        <f t="shared" si="60"/>
        <v>0</v>
      </c>
      <c r="N1694" s="64"/>
      <c r="P1694" s="81"/>
      <c r="Q1694" s="78"/>
      <c r="R1694" s="79" t="s">
        <v>2947</v>
      </c>
    </row>
    <row r="1695" spans="1:18" x14ac:dyDescent="0.25">
      <c r="A1695" s="79">
        <v>2022</v>
      </c>
      <c r="B1695" s="79" t="s">
        <v>1933</v>
      </c>
      <c r="C1695" s="79">
        <v>500103</v>
      </c>
      <c r="D1695">
        <v>500105</v>
      </c>
      <c r="E1695" s="83">
        <v>5352199</v>
      </c>
      <c r="F1695" s="83">
        <v>1304102</v>
      </c>
      <c r="G1695" s="83">
        <v>5352199</v>
      </c>
      <c r="H1695" s="83">
        <v>1304102</v>
      </c>
      <c r="I1695" s="79">
        <f t="shared" si="59"/>
        <v>0</v>
      </c>
      <c r="J1695" s="82">
        <v>35.019970000000001</v>
      </c>
      <c r="K1695" s="78">
        <f t="shared" si="60"/>
        <v>0</v>
      </c>
      <c r="N1695" s="64"/>
      <c r="P1695" s="81"/>
      <c r="Q1695" s="78"/>
      <c r="R1695" s="79" t="s">
        <v>2947</v>
      </c>
    </row>
    <row r="1696" spans="1:18" x14ac:dyDescent="0.25">
      <c r="A1696" s="79">
        <v>2022</v>
      </c>
      <c r="B1696" s="79" t="s">
        <v>1933</v>
      </c>
      <c r="C1696" s="79">
        <v>500134</v>
      </c>
      <c r="D1696">
        <v>500135</v>
      </c>
      <c r="E1696" s="83">
        <v>157469</v>
      </c>
      <c r="F1696" s="83">
        <v>0</v>
      </c>
      <c r="G1696" s="83">
        <v>157469</v>
      </c>
      <c r="H1696" s="83">
        <v>0</v>
      </c>
      <c r="I1696" s="79">
        <f t="shared" si="59"/>
        <v>0</v>
      </c>
      <c r="J1696" s="82">
        <v>35.019970000000001</v>
      </c>
      <c r="K1696" s="78">
        <f t="shared" si="60"/>
        <v>0</v>
      </c>
      <c r="N1696" s="64"/>
      <c r="P1696" s="81"/>
      <c r="Q1696" s="78"/>
      <c r="R1696" s="79" t="s">
        <v>2947</v>
      </c>
    </row>
    <row r="1697" spans="1:18" x14ac:dyDescent="0.25">
      <c r="A1697" s="79">
        <v>2022</v>
      </c>
      <c r="B1697" s="79" t="s">
        <v>1933</v>
      </c>
      <c r="C1697" s="79">
        <v>500263</v>
      </c>
      <c r="D1697">
        <v>500264</v>
      </c>
      <c r="E1697" s="83">
        <v>0</v>
      </c>
      <c r="F1697" s="83">
        <v>0</v>
      </c>
      <c r="G1697" s="83">
        <v>0</v>
      </c>
      <c r="H1697" s="83">
        <v>0</v>
      </c>
      <c r="I1697" s="79">
        <f t="shared" si="59"/>
        <v>0</v>
      </c>
      <c r="J1697" s="82">
        <v>35.019970000000001</v>
      </c>
      <c r="K1697" s="78">
        <f t="shared" si="60"/>
        <v>0</v>
      </c>
      <c r="N1697" s="64"/>
      <c r="P1697" s="81"/>
      <c r="Q1697" s="78"/>
      <c r="R1697" s="79" t="s">
        <v>2947</v>
      </c>
    </row>
    <row r="1698" spans="1:18" x14ac:dyDescent="0.25">
      <c r="A1698" s="79">
        <v>2022</v>
      </c>
      <c r="B1698" s="79" t="s">
        <v>1933</v>
      </c>
      <c r="C1698" s="79">
        <v>500287</v>
      </c>
      <c r="D1698">
        <v>500288</v>
      </c>
      <c r="E1698" s="83">
        <v>0</v>
      </c>
      <c r="F1698" s="83">
        <v>0</v>
      </c>
      <c r="G1698" s="83">
        <v>0</v>
      </c>
      <c r="H1698" s="83">
        <v>0</v>
      </c>
      <c r="I1698" s="79">
        <f t="shared" si="59"/>
        <v>0</v>
      </c>
      <c r="J1698" s="82">
        <v>35.019970000000001</v>
      </c>
      <c r="K1698" s="78">
        <f t="shared" si="60"/>
        <v>0</v>
      </c>
      <c r="N1698" s="64"/>
      <c r="P1698" s="81"/>
      <c r="Q1698" s="78"/>
      <c r="R1698" s="79" t="s">
        <v>2947</v>
      </c>
    </row>
    <row r="1699" spans="1:18" x14ac:dyDescent="0.25">
      <c r="A1699" s="79">
        <v>2022</v>
      </c>
      <c r="B1699" s="79" t="s">
        <v>1933</v>
      </c>
      <c r="C1699" s="79">
        <v>500289</v>
      </c>
      <c r="D1699">
        <v>500290</v>
      </c>
      <c r="E1699" s="83">
        <v>0</v>
      </c>
      <c r="F1699" s="83">
        <v>0</v>
      </c>
      <c r="G1699" s="83">
        <v>0</v>
      </c>
      <c r="H1699" s="83">
        <v>0</v>
      </c>
      <c r="I1699" s="79">
        <f t="shared" si="59"/>
        <v>0</v>
      </c>
      <c r="J1699" s="82">
        <v>23.179939999999998</v>
      </c>
      <c r="K1699" s="78">
        <f t="shared" si="60"/>
        <v>0</v>
      </c>
      <c r="N1699" s="64"/>
      <c r="P1699" s="81"/>
      <c r="Q1699" s="78"/>
      <c r="R1699" s="79" t="s">
        <v>2947</v>
      </c>
    </row>
    <row r="1700" spans="1:18" x14ac:dyDescent="0.25">
      <c r="A1700" s="79">
        <v>2022</v>
      </c>
      <c r="B1700" s="79" t="s">
        <v>1933</v>
      </c>
      <c r="C1700" s="79">
        <v>500312</v>
      </c>
      <c r="D1700">
        <v>500313</v>
      </c>
      <c r="E1700" s="83">
        <v>0</v>
      </c>
      <c r="F1700" s="83">
        <v>0</v>
      </c>
      <c r="G1700" s="83">
        <v>0</v>
      </c>
      <c r="H1700" s="83">
        <v>0</v>
      </c>
      <c r="I1700" s="79">
        <f t="shared" si="59"/>
        <v>0</v>
      </c>
      <c r="J1700" s="82">
        <v>20.176189999999998</v>
      </c>
      <c r="K1700" s="78">
        <f t="shared" si="60"/>
        <v>0</v>
      </c>
      <c r="N1700" s="64"/>
      <c r="P1700" s="81"/>
      <c r="Q1700" s="78"/>
      <c r="R1700" s="79" t="s">
        <v>2947</v>
      </c>
    </row>
    <row r="1701" spans="1:18" x14ac:dyDescent="0.25">
      <c r="A1701" s="79">
        <v>2022</v>
      </c>
      <c r="B1701" s="79" t="s">
        <v>1933</v>
      </c>
      <c r="C1701" s="79">
        <v>500314</v>
      </c>
      <c r="D1701">
        <v>500315</v>
      </c>
      <c r="E1701" s="83">
        <v>0</v>
      </c>
      <c r="F1701" s="83">
        <v>0</v>
      </c>
      <c r="G1701" s="83">
        <v>0</v>
      </c>
      <c r="H1701" s="83">
        <v>0</v>
      </c>
      <c r="I1701" s="79">
        <f t="shared" si="59"/>
        <v>0</v>
      </c>
      <c r="J1701" s="82">
        <v>20.176189999999998</v>
      </c>
      <c r="K1701" s="78">
        <f t="shared" si="60"/>
        <v>0</v>
      </c>
      <c r="N1701" s="64"/>
      <c r="P1701" s="81"/>
      <c r="Q1701" s="78"/>
      <c r="R1701" s="79" t="s">
        <v>2947</v>
      </c>
    </row>
    <row r="1702" spans="1:18" x14ac:dyDescent="0.25">
      <c r="A1702" s="79">
        <v>2022</v>
      </c>
      <c r="B1702" s="79" t="s">
        <v>1933</v>
      </c>
      <c r="C1702" s="79">
        <v>500316</v>
      </c>
      <c r="D1702">
        <v>500317</v>
      </c>
      <c r="E1702" s="83">
        <v>0</v>
      </c>
      <c r="F1702" s="83">
        <v>0</v>
      </c>
      <c r="G1702" s="83">
        <v>0</v>
      </c>
      <c r="H1702" s="83">
        <v>0</v>
      </c>
      <c r="I1702" s="79">
        <f t="shared" si="59"/>
        <v>0</v>
      </c>
      <c r="J1702" s="82">
        <v>35.019970000000001</v>
      </c>
      <c r="K1702" s="78">
        <f t="shared" si="60"/>
        <v>0</v>
      </c>
      <c r="N1702" s="64"/>
      <c r="P1702" s="81"/>
      <c r="Q1702" s="78"/>
      <c r="R1702" s="79" t="s">
        <v>2947</v>
      </c>
    </row>
    <row r="1703" spans="1:18" x14ac:dyDescent="0.25">
      <c r="A1703" s="79">
        <v>2022</v>
      </c>
      <c r="B1703" s="79" t="s">
        <v>1933</v>
      </c>
      <c r="C1703" s="79">
        <v>500318</v>
      </c>
      <c r="D1703">
        <v>500319</v>
      </c>
      <c r="E1703" s="83">
        <v>0</v>
      </c>
      <c r="F1703" s="83">
        <v>0</v>
      </c>
      <c r="G1703" s="83">
        <v>0</v>
      </c>
      <c r="H1703" s="83">
        <v>0</v>
      </c>
      <c r="I1703" s="79">
        <f t="shared" si="59"/>
        <v>0</v>
      </c>
      <c r="J1703" s="82">
        <v>23.179939999999998</v>
      </c>
      <c r="K1703" s="78">
        <f t="shared" si="60"/>
        <v>0</v>
      </c>
      <c r="N1703" s="64"/>
      <c r="P1703" s="81"/>
      <c r="Q1703" s="78"/>
      <c r="R1703" s="79" t="s">
        <v>2947</v>
      </c>
    </row>
    <row r="1704" spans="1:18" x14ac:dyDescent="0.25">
      <c r="A1704" s="79">
        <v>2022</v>
      </c>
      <c r="B1704" s="79" t="s">
        <v>1933</v>
      </c>
      <c r="C1704" s="79">
        <v>500320</v>
      </c>
      <c r="D1704">
        <v>500321</v>
      </c>
      <c r="E1704" s="83">
        <v>20300112</v>
      </c>
      <c r="F1704" s="83">
        <v>0</v>
      </c>
      <c r="G1704" s="83">
        <v>20300112</v>
      </c>
      <c r="H1704" s="83">
        <v>0</v>
      </c>
      <c r="I1704" s="79">
        <f t="shared" si="59"/>
        <v>0</v>
      </c>
      <c r="J1704" s="82">
        <v>35.019970000000001</v>
      </c>
      <c r="K1704" s="78">
        <f t="shared" si="60"/>
        <v>0</v>
      </c>
      <c r="N1704" s="64"/>
      <c r="P1704" s="81"/>
      <c r="Q1704" s="78"/>
      <c r="R1704" s="79" t="s">
        <v>2947</v>
      </c>
    </row>
    <row r="1705" spans="1:18" x14ac:dyDescent="0.25">
      <c r="A1705" s="79">
        <v>2022</v>
      </c>
      <c r="B1705" s="79" t="s">
        <v>1933</v>
      </c>
      <c r="C1705" s="79">
        <v>500322</v>
      </c>
      <c r="D1705">
        <v>500323</v>
      </c>
      <c r="E1705" s="83">
        <v>0</v>
      </c>
      <c r="F1705" s="83">
        <v>0</v>
      </c>
      <c r="G1705" s="83">
        <v>0</v>
      </c>
      <c r="H1705" s="83">
        <v>0</v>
      </c>
      <c r="I1705" s="79">
        <f t="shared" si="59"/>
        <v>0</v>
      </c>
      <c r="J1705" s="82">
        <v>23.179939999999998</v>
      </c>
      <c r="K1705" s="78">
        <f t="shared" si="60"/>
        <v>0</v>
      </c>
      <c r="N1705" s="64"/>
      <c r="P1705" s="81"/>
      <c r="Q1705" s="78"/>
      <c r="R1705" s="79" t="s">
        <v>2947</v>
      </c>
    </row>
    <row r="1706" spans="1:18" x14ac:dyDescent="0.25">
      <c r="A1706" s="79">
        <v>2022</v>
      </c>
      <c r="B1706" s="79" t="s">
        <v>1933</v>
      </c>
      <c r="C1706" s="79">
        <v>500324</v>
      </c>
      <c r="D1706">
        <v>500325</v>
      </c>
      <c r="E1706" s="83">
        <v>0</v>
      </c>
      <c r="F1706" s="83">
        <v>0</v>
      </c>
      <c r="G1706" s="83">
        <v>0</v>
      </c>
      <c r="H1706" s="83">
        <v>0</v>
      </c>
      <c r="I1706" s="79">
        <f t="shared" si="59"/>
        <v>0</v>
      </c>
      <c r="J1706" s="82">
        <v>35.019970000000001</v>
      </c>
      <c r="K1706" s="78">
        <f t="shared" si="60"/>
        <v>0</v>
      </c>
      <c r="N1706" s="64"/>
      <c r="P1706" s="81"/>
      <c r="Q1706" s="78"/>
      <c r="R1706" s="79" t="s">
        <v>2947</v>
      </c>
    </row>
    <row r="1707" spans="1:18" x14ac:dyDescent="0.25">
      <c r="A1707" s="79">
        <v>2022</v>
      </c>
      <c r="B1707" s="79" t="s">
        <v>1933</v>
      </c>
      <c r="C1707" s="79">
        <v>500372</v>
      </c>
      <c r="D1707">
        <v>500373</v>
      </c>
      <c r="E1707" s="83">
        <v>10513320</v>
      </c>
      <c r="F1707" s="83">
        <v>0</v>
      </c>
      <c r="G1707" s="83">
        <v>10513320</v>
      </c>
      <c r="H1707" s="83">
        <v>0</v>
      </c>
      <c r="I1707" s="79">
        <f t="shared" si="59"/>
        <v>0</v>
      </c>
      <c r="J1707" s="82">
        <v>35.019970000000001</v>
      </c>
      <c r="K1707" s="78">
        <f t="shared" si="60"/>
        <v>0</v>
      </c>
      <c r="N1707" s="64"/>
      <c r="P1707" s="81"/>
      <c r="Q1707" s="78"/>
      <c r="R1707" s="79" t="s">
        <v>2947</v>
      </c>
    </row>
    <row r="1708" spans="1:18" x14ac:dyDescent="0.25">
      <c r="A1708" s="79">
        <v>2022</v>
      </c>
      <c r="B1708" s="79" t="s">
        <v>1933</v>
      </c>
      <c r="C1708" s="79">
        <v>500374</v>
      </c>
      <c r="D1708">
        <v>500375</v>
      </c>
      <c r="E1708" s="83">
        <v>0</v>
      </c>
      <c r="F1708" s="83">
        <v>0</v>
      </c>
      <c r="G1708" s="83">
        <v>0</v>
      </c>
      <c r="H1708" s="83">
        <v>0</v>
      </c>
      <c r="I1708" s="79">
        <f t="shared" si="59"/>
        <v>0</v>
      </c>
      <c r="J1708" s="82">
        <v>23.179939999999998</v>
      </c>
      <c r="K1708" s="78">
        <f t="shared" si="60"/>
        <v>0</v>
      </c>
      <c r="N1708" s="64"/>
      <c r="P1708" s="81"/>
      <c r="Q1708" s="78"/>
      <c r="R1708" s="79" t="s">
        <v>2947</v>
      </c>
    </row>
    <row r="1709" spans="1:18" x14ac:dyDescent="0.25">
      <c r="A1709" s="79">
        <v>2022</v>
      </c>
      <c r="B1709" s="79" t="s">
        <v>1933</v>
      </c>
      <c r="C1709" s="79">
        <v>500376</v>
      </c>
      <c r="D1709">
        <v>500377</v>
      </c>
      <c r="E1709" s="83">
        <v>7200470</v>
      </c>
      <c r="F1709" s="83">
        <v>0</v>
      </c>
      <c r="G1709" s="83">
        <v>7200470</v>
      </c>
      <c r="H1709" s="83">
        <v>0</v>
      </c>
      <c r="I1709" s="79">
        <f t="shared" si="59"/>
        <v>0</v>
      </c>
      <c r="J1709" s="82">
        <v>35.019970000000001</v>
      </c>
      <c r="K1709" s="78">
        <f t="shared" si="60"/>
        <v>0</v>
      </c>
      <c r="N1709" s="64"/>
      <c r="P1709" s="81"/>
      <c r="Q1709" s="78"/>
      <c r="R1709" s="79" t="s">
        <v>2947</v>
      </c>
    </row>
    <row r="1710" spans="1:18" x14ac:dyDescent="0.25">
      <c r="A1710" s="79">
        <v>2022</v>
      </c>
      <c r="B1710" s="79" t="s">
        <v>1933</v>
      </c>
      <c r="C1710" s="79">
        <v>500378</v>
      </c>
      <c r="D1710">
        <v>500379</v>
      </c>
      <c r="E1710" s="83">
        <v>0</v>
      </c>
      <c r="F1710" s="83">
        <v>0</v>
      </c>
      <c r="G1710" s="83">
        <v>0</v>
      </c>
      <c r="H1710" s="83">
        <v>0</v>
      </c>
      <c r="I1710" s="79">
        <f t="shared" si="59"/>
        <v>0</v>
      </c>
      <c r="J1710" s="82">
        <v>23.179939999999998</v>
      </c>
      <c r="K1710" s="78">
        <f t="shared" si="60"/>
        <v>0</v>
      </c>
      <c r="N1710" s="64"/>
      <c r="P1710" s="81"/>
      <c r="Q1710" s="78"/>
      <c r="R1710" s="79" t="s">
        <v>2947</v>
      </c>
    </row>
    <row r="1711" spans="1:18" x14ac:dyDescent="0.25">
      <c r="A1711" s="79">
        <v>2022</v>
      </c>
      <c r="B1711" s="79" t="s">
        <v>1933</v>
      </c>
      <c r="C1711" s="79">
        <v>500390</v>
      </c>
      <c r="D1711">
        <v>500391</v>
      </c>
      <c r="E1711" s="83">
        <v>0</v>
      </c>
      <c r="F1711" s="83">
        <v>0</v>
      </c>
      <c r="G1711" s="83">
        <v>0</v>
      </c>
      <c r="H1711" s="83">
        <v>0</v>
      </c>
      <c r="I1711" s="79">
        <f t="shared" si="59"/>
        <v>0</v>
      </c>
      <c r="J1711" s="82">
        <v>35.019970000000001</v>
      </c>
      <c r="K1711" s="78">
        <f t="shared" si="60"/>
        <v>0</v>
      </c>
      <c r="N1711" s="64"/>
      <c r="P1711" s="81"/>
      <c r="Q1711" s="78"/>
      <c r="R1711" s="79" t="s">
        <v>2947</v>
      </c>
    </row>
    <row r="1712" spans="1:18" x14ac:dyDescent="0.25">
      <c r="A1712" s="79">
        <v>2022</v>
      </c>
      <c r="B1712" s="79" t="s">
        <v>1933</v>
      </c>
      <c r="C1712" s="79">
        <v>500419</v>
      </c>
      <c r="D1712">
        <v>500420</v>
      </c>
      <c r="E1712" s="83">
        <v>1541004</v>
      </c>
      <c r="F1712" s="83">
        <v>0</v>
      </c>
      <c r="G1712" s="83">
        <v>1541004</v>
      </c>
      <c r="H1712" s="83">
        <v>0</v>
      </c>
      <c r="I1712" s="79">
        <f t="shared" si="59"/>
        <v>0</v>
      </c>
      <c r="J1712" s="82">
        <v>35.019970000000001</v>
      </c>
      <c r="K1712" s="78">
        <f t="shared" si="60"/>
        <v>0</v>
      </c>
      <c r="N1712" s="64"/>
      <c r="P1712" s="81"/>
      <c r="Q1712" s="78"/>
      <c r="R1712" s="79" t="s">
        <v>2947</v>
      </c>
    </row>
    <row r="1713" spans="1:18" x14ac:dyDescent="0.25">
      <c r="A1713" s="79">
        <v>2022</v>
      </c>
      <c r="B1713" s="79" t="s">
        <v>1933</v>
      </c>
      <c r="C1713" s="79">
        <v>500421</v>
      </c>
      <c r="D1713">
        <v>500422</v>
      </c>
      <c r="E1713" s="83">
        <v>0</v>
      </c>
      <c r="F1713" s="83">
        <v>0</v>
      </c>
      <c r="G1713" s="83">
        <v>0</v>
      </c>
      <c r="H1713" s="83">
        <v>0</v>
      </c>
      <c r="I1713" s="79">
        <f t="shared" si="59"/>
        <v>0</v>
      </c>
      <c r="J1713" s="82">
        <v>35.019970000000001</v>
      </c>
      <c r="K1713" s="78">
        <f t="shared" si="60"/>
        <v>0</v>
      </c>
      <c r="N1713" s="64"/>
      <c r="P1713" s="81"/>
      <c r="Q1713" s="78"/>
      <c r="R1713" s="79" t="s">
        <v>2947</v>
      </c>
    </row>
    <row r="1714" spans="1:18" x14ac:dyDescent="0.25">
      <c r="A1714" s="79">
        <v>2022</v>
      </c>
      <c r="B1714" s="79" t="s">
        <v>1933</v>
      </c>
      <c r="C1714" s="79">
        <v>500423</v>
      </c>
      <c r="D1714">
        <v>500424</v>
      </c>
      <c r="E1714" s="83">
        <v>0</v>
      </c>
      <c r="F1714" s="83">
        <v>0</v>
      </c>
      <c r="G1714" s="83">
        <v>0</v>
      </c>
      <c r="H1714" s="83">
        <v>0</v>
      </c>
      <c r="I1714" s="79">
        <f t="shared" si="59"/>
        <v>0</v>
      </c>
      <c r="J1714" s="82">
        <v>35.019970000000001</v>
      </c>
      <c r="K1714" s="78">
        <f t="shared" si="60"/>
        <v>0</v>
      </c>
      <c r="N1714" s="64"/>
      <c r="P1714" s="81"/>
      <c r="Q1714" s="78"/>
      <c r="R1714" s="79" t="s">
        <v>2947</v>
      </c>
    </row>
    <row r="1715" spans="1:18" x14ac:dyDescent="0.25">
      <c r="A1715" s="79">
        <v>2022</v>
      </c>
      <c r="B1715" s="79" t="s">
        <v>1933</v>
      </c>
      <c r="C1715" s="79">
        <v>500425</v>
      </c>
      <c r="D1715">
        <v>500426</v>
      </c>
      <c r="E1715" s="83">
        <v>0</v>
      </c>
      <c r="F1715" s="83">
        <v>0</v>
      </c>
      <c r="G1715" s="83">
        <v>0</v>
      </c>
      <c r="H1715" s="83">
        <v>0</v>
      </c>
      <c r="I1715" s="79">
        <f t="shared" si="59"/>
        <v>0</v>
      </c>
      <c r="J1715" s="82">
        <v>35.019970000000001</v>
      </c>
      <c r="K1715" s="78">
        <f t="shared" si="60"/>
        <v>0</v>
      </c>
      <c r="N1715" s="64"/>
      <c r="P1715" s="81"/>
      <c r="Q1715" s="78"/>
      <c r="R1715" s="79" t="s">
        <v>2947</v>
      </c>
    </row>
    <row r="1716" spans="1:18" x14ac:dyDescent="0.25">
      <c r="A1716" s="79">
        <v>2022</v>
      </c>
      <c r="B1716" s="79" t="s">
        <v>1933</v>
      </c>
      <c r="C1716" s="79">
        <v>500430</v>
      </c>
      <c r="D1716">
        <v>500431</v>
      </c>
      <c r="E1716" s="83">
        <v>4179557</v>
      </c>
      <c r="F1716" s="83">
        <v>0</v>
      </c>
      <c r="G1716" s="83">
        <v>4179557</v>
      </c>
      <c r="H1716" s="83">
        <v>0</v>
      </c>
      <c r="I1716" s="79">
        <f t="shared" si="59"/>
        <v>0</v>
      </c>
      <c r="J1716" s="82">
        <v>35.019970000000001</v>
      </c>
      <c r="K1716" s="78">
        <f t="shared" si="60"/>
        <v>0</v>
      </c>
      <c r="N1716" s="64"/>
      <c r="P1716" s="81"/>
      <c r="Q1716" s="78"/>
      <c r="R1716" s="79" t="s">
        <v>2947</v>
      </c>
    </row>
    <row r="1717" spans="1:18" x14ac:dyDescent="0.25">
      <c r="A1717" s="79">
        <v>2022</v>
      </c>
      <c r="B1717" s="79" t="s">
        <v>1933</v>
      </c>
      <c r="C1717" s="79">
        <v>500432</v>
      </c>
      <c r="D1717">
        <v>500433</v>
      </c>
      <c r="E1717" s="83">
        <v>0</v>
      </c>
      <c r="F1717" s="83">
        <v>0</v>
      </c>
      <c r="G1717" s="83">
        <v>0</v>
      </c>
      <c r="H1717" s="83">
        <v>0</v>
      </c>
      <c r="I1717" s="79">
        <f t="shared" si="59"/>
        <v>0</v>
      </c>
      <c r="J1717" s="82">
        <v>35.019970000000001</v>
      </c>
      <c r="K1717" s="78">
        <f t="shared" si="60"/>
        <v>0</v>
      </c>
      <c r="N1717" s="64"/>
      <c r="P1717" s="81"/>
      <c r="Q1717" s="78"/>
      <c r="R1717" s="79" t="s">
        <v>2947</v>
      </c>
    </row>
    <row r="1718" spans="1:18" x14ac:dyDescent="0.25">
      <c r="A1718" s="79">
        <v>2022</v>
      </c>
      <c r="B1718" s="79" t="s">
        <v>1933</v>
      </c>
      <c r="C1718" s="79">
        <v>500434</v>
      </c>
      <c r="D1718">
        <v>500435</v>
      </c>
      <c r="E1718" s="83">
        <v>0</v>
      </c>
      <c r="F1718" s="83">
        <v>0</v>
      </c>
      <c r="G1718" s="83">
        <v>0</v>
      </c>
      <c r="H1718" s="83">
        <v>0</v>
      </c>
      <c r="I1718" s="79">
        <f t="shared" si="59"/>
        <v>0</v>
      </c>
      <c r="J1718" s="82">
        <v>35.019970000000001</v>
      </c>
      <c r="K1718" s="78">
        <f t="shared" si="60"/>
        <v>0</v>
      </c>
      <c r="N1718" s="64"/>
      <c r="P1718" s="81"/>
      <c r="Q1718" s="78"/>
      <c r="R1718" s="79" t="s">
        <v>2947</v>
      </c>
    </row>
    <row r="1719" spans="1:18" x14ac:dyDescent="0.25">
      <c r="A1719" s="79">
        <v>2022</v>
      </c>
      <c r="B1719" s="79" t="s">
        <v>1933</v>
      </c>
      <c r="C1719" s="79">
        <v>500436</v>
      </c>
      <c r="D1719">
        <v>500437</v>
      </c>
      <c r="E1719" s="83">
        <v>0</v>
      </c>
      <c r="F1719" s="83">
        <v>0</v>
      </c>
      <c r="G1719" s="83">
        <v>0</v>
      </c>
      <c r="H1719" s="83">
        <v>0</v>
      </c>
      <c r="I1719" s="79">
        <f t="shared" si="59"/>
        <v>0</v>
      </c>
      <c r="J1719" s="82">
        <v>35.019970000000001</v>
      </c>
      <c r="K1719" s="78">
        <f t="shared" si="60"/>
        <v>0</v>
      </c>
      <c r="N1719" s="64"/>
      <c r="P1719" s="81"/>
      <c r="Q1719" s="78"/>
      <c r="R1719" s="79" t="s">
        <v>2947</v>
      </c>
    </row>
    <row r="1720" spans="1:18" x14ac:dyDescent="0.25">
      <c r="A1720" s="79">
        <v>2022</v>
      </c>
      <c r="B1720" s="79" t="s">
        <v>1933</v>
      </c>
      <c r="C1720" s="79">
        <v>500438</v>
      </c>
      <c r="D1720">
        <v>500439</v>
      </c>
      <c r="E1720" s="83">
        <v>0</v>
      </c>
      <c r="F1720" s="83">
        <v>0</v>
      </c>
      <c r="G1720" s="83">
        <v>0</v>
      </c>
      <c r="H1720" s="83">
        <v>0</v>
      </c>
      <c r="I1720" s="79">
        <f t="shared" si="59"/>
        <v>0</v>
      </c>
      <c r="J1720" s="82">
        <v>35.019970000000001</v>
      </c>
      <c r="K1720" s="78">
        <f t="shared" si="60"/>
        <v>0</v>
      </c>
      <c r="N1720" s="64"/>
      <c r="P1720" s="81"/>
      <c r="Q1720" s="78"/>
      <c r="R1720" s="79" t="s">
        <v>2947</v>
      </c>
    </row>
    <row r="1721" spans="1:18" x14ac:dyDescent="0.25">
      <c r="A1721" s="79">
        <v>2022</v>
      </c>
      <c r="B1721" s="79" t="s">
        <v>1933</v>
      </c>
      <c r="C1721" s="79">
        <v>500440</v>
      </c>
      <c r="D1721">
        <v>500441</v>
      </c>
      <c r="E1721" s="83">
        <v>0</v>
      </c>
      <c r="F1721" s="83">
        <v>0</v>
      </c>
      <c r="G1721" s="83">
        <v>0</v>
      </c>
      <c r="H1721" s="83">
        <v>0</v>
      </c>
      <c r="I1721" s="79">
        <f t="shared" si="59"/>
        <v>0</v>
      </c>
      <c r="J1721" s="82">
        <v>35.019970000000001</v>
      </c>
      <c r="K1721" s="78">
        <f t="shared" si="60"/>
        <v>0</v>
      </c>
      <c r="N1721" s="64"/>
      <c r="P1721" s="81"/>
      <c r="Q1721" s="78"/>
      <c r="R1721" s="79" t="s">
        <v>2947</v>
      </c>
    </row>
    <row r="1722" spans="1:18" x14ac:dyDescent="0.25">
      <c r="A1722" s="79">
        <v>2022</v>
      </c>
      <c r="B1722" s="79" t="s">
        <v>1933</v>
      </c>
      <c r="C1722" s="79">
        <v>500442</v>
      </c>
      <c r="D1722">
        <v>500443</v>
      </c>
      <c r="E1722" s="83">
        <v>0</v>
      </c>
      <c r="F1722" s="83">
        <v>0</v>
      </c>
      <c r="G1722" s="83">
        <v>0</v>
      </c>
      <c r="H1722" s="83">
        <v>0</v>
      </c>
      <c r="I1722" s="79">
        <f t="shared" si="59"/>
        <v>0</v>
      </c>
      <c r="J1722" s="82">
        <v>35.019970000000001</v>
      </c>
      <c r="K1722" s="78">
        <f t="shared" si="60"/>
        <v>0</v>
      </c>
      <c r="N1722" s="64"/>
      <c r="P1722" s="81"/>
      <c r="Q1722" s="78"/>
      <c r="R1722" s="79" t="s">
        <v>2947</v>
      </c>
    </row>
    <row r="1723" spans="1:18" x14ac:dyDescent="0.25">
      <c r="A1723" s="79">
        <v>2022</v>
      </c>
      <c r="B1723" s="79" t="s">
        <v>1933</v>
      </c>
      <c r="C1723" s="79">
        <v>500445</v>
      </c>
      <c r="D1723">
        <v>500446</v>
      </c>
      <c r="E1723" s="83">
        <v>0</v>
      </c>
      <c r="F1723" s="83">
        <v>0</v>
      </c>
      <c r="G1723" s="83">
        <v>0</v>
      </c>
      <c r="H1723" s="83">
        <v>0</v>
      </c>
      <c r="I1723" s="79">
        <f t="shared" si="59"/>
        <v>0</v>
      </c>
      <c r="J1723" s="82">
        <v>35.019970000000001</v>
      </c>
      <c r="K1723" s="78">
        <f t="shared" si="60"/>
        <v>0</v>
      </c>
      <c r="N1723" s="64"/>
      <c r="P1723" s="81"/>
      <c r="Q1723" s="78"/>
      <c r="R1723" s="79" t="s">
        <v>2947</v>
      </c>
    </row>
    <row r="1724" spans="1:18" x14ac:dyDescent="0.25">
      <c r="A1724" s="79">
        <v>2022</v>
      </c>
      <c r="B1724" s="79" t="s">
        <v>1933</v>
      </c>
      <c r="C1724" s="79">
        <v>500449</v>
      </c>
      <c r="D1724">
        <v>500450</v>
      </c>
      <c r="E1724" s="83">
        <v>0</v>
      </c>
      <c r="F1724" s="83">
        <v>0</v>
      </c>
      <c r="G1724" s="83">
        <v>0</v>
      </c>
      <c r="H1724" s="83">
        <v>0</v>
      </c>
      <c r="I1724" s="79">
        <f t="shared" si="59"/>
        <v>0</v>
      </c>
      <c r="J1724" s="82">
        <v>35.019970000000001</v>
      </c>
      <c r="K1724" s="78">
        <f t="shared" si="60"/>
        <v>0</v>
      </c>
      <c r="N1724" s="64"/>
      <c r="P1724" s="81"/>
      <c r="Q1724" s="78"/>
      <c r="R1724" s="79" t="s">
        <v>2947</v>
      </c>
    </row>
    <row r="1725" spans="1:18" x14ac:dyDescent="0.25">
      <c r="A1725" s="79">
        <v>2022</v>
      </c>
      <c r="B1725" s="79" t="s">
        <v>1933</v>
      </c>
      <c r="C1725" s="79">
        <v>500451</v>
      </c>
      <c r="D1725">
        <v>500452</v>
      </c>
      <c r="E1725" s="83">
        <v>0</v>
      </c>
      <c r="F1725" s="83">
        <v>0</v>
      </c>
      <c r="G1725" s="83">
        <v>0</v>
      </c>
      <c r="H1725" s="83">
        <v>0</v>
      </c>
      <c r="I1725" s="79">
        <f t="shared" si="59"/>
        <v>0</v>
      </c>
      <c r="J1725" s="82">
        <v>35.019970000000001</v>
      </c>
      <c r="K1725" s="78">
        <f t="shared" si="60"/>
        <v>0</v>
      </c>
      <c r="N1725" s="64"/>
      <c r="P1725" s="81"/>
      <c r="Q1725" s="78"/>
      <c r="R1725" s="79" t="s">
        <v>2947</v>
      </c>
    </row>
    <row r="1726" spans="1:18" x14ac:dyDescent="0.25">
      <c r="A1726" s="79">
        <v>2022</v>
      </c>
      <c r="B1726" s="79" t="s">
        <v>1933</v>
      </c>
      <c r="C1726" s="79">
        <v>500453</v>
      </c>
      <c r="D1726">
        <v>500454</v>
      </c>
      <c r="E1726" s="83">
        <v>0</v>
      </c>
      <c r="F1726" s="83">
        <v>0</v>
      </c>
      <c r="G1726" s="83">
        <v>0</v>
      </c>
      <c r="H1726" s="83">
        <v>0</v>
      </c>
      <c r="I1726" s="79">
        <f t="shared" si="59"/>
        <v>0</v>
      </c>
      <c r="J1726" s="82">
        <v>35.019970000000001</v>
      </c>
      <c r="K1726" s="78">
        <f t="shared" si="60"/>
        <v>0</v>
      </c>
      <c r="N1726" s="64"/>
      <c r="P1726" s="81"/>
      <c r="Q1726" s="78"/>
      <c r="R1726" s="79" t="s">
        <v>2947</v>
      </c>
    </row>
    <row r="1727" spans="1:18" x14ac:dyDescent="0.25">
      <c r="A1727" s="79">
        <v>2022</v>
      </c>
      <c r="B1727" s="79" t="s">
        <v>1561</v>
      </c>
      <c r="C1727" s="79">
        <v>500115</v>
      </c>
      <c r="D1727">
        <v>500116</v>
      </c>
      <c r="E1727" s="83">
        <v>133984</v>
      </c>
      <c r="F1727" s="83">
        <v>0</v>
      </c>
      <c r="G1727" s="83">
        <v>133984</v>
      </c>
      <c r="H1727" s="83">
        <v>0</v>
      </c>
      <c r="I1727" s="79">
        <f t="shared" si="59"/>
        <v>0</v>
      </c>
      <c r="J1727" s="82">
        <v>29.656580000000002</v>
      </c>
      <c r="K1727" s="78">
        <f t="shared" si="60"/>
        <v>0</v>
      </c>
      <c r="N1727" s="64"/>
      <c r="P1727" s="81"/>
      <c r="Q1727" s="78"/>
      <c r="R1727" s="79" t="s">
        <v>2947</v>
      </c>
    </row>
    <row r="1728" spans="1:18" x14ac:dyDescent="0.25">
      <c r="A1728" s="79">
        <v>2022</v>
      </c>
      <c r="B1728" s="79" t="s">
        <v>1561</v>
      </c>
      <c r="C1728" s="79">
        <v>500117</v>
      </c>
      <c r="D1728">
        <v>500118</v>
      </c>
      <c r="E1728" s="83">
        <v>0</v>
      </c>
      <c r="F1728" s="83">
        <v>0</v>
      </c>
      <c r="G1728" s="83">
        <v>0</v>
      </c>
      <c r="H1728" s="83">
        <v>0</v>
      </c>
      <c r="I1728" s="79">
        <f t="shared" si="59"/>
        <v>0</v>
      </c>
      <c r="J1728" s="82">
        <v>21.271909999999998</v>
      </c>
      <c r="K1728" s="78">
        <f t="shared" si="60"/>
        <v>0</v>
      </c>
      <c r="N1728" s="64"/>
      <c r="P1728" s="81"/>
      <c r="Q1728" s="78"/>
      <c r="R1728" s="79" t="s">
        <v>2947</v>
      </c>
    </row>
    <row r="1729" spans="1:18" x14ac:dyDescent="0.25">
      <c r="A1729" s="79">
        <v>2022</v>
      </c>
      <c r="B1729" s="79" t="s">
        <v>1561</v>
      </c>
      <c r="C1729" s="79">
        <v>500128</v>
      </c>
      <c r="D1729">
        <v>500129</v>
      </c>
      <c r="E1729" s="83">
        <v>0</v>
      </c>
      <c r="F1729" s="83">
        <v>0</v>
      </c>
      <c r="G1729" s="83">
        <v>0</v>
      </c>
      <c r="H1729" s="83">
        <v>0</v>
      </c>
      <c r="I1729" s="79">
        <f t="shared" si="59"/>
        <v>0</v>
      </c>
      <c r="J1729" s="82">
        <v>29.656580000000002</v>
      </c>
      <c r="K1729" s="78">
        <f t="shared" si="60"/>
        <v>0</v>
      </c>
      <c r="N1729" s="64"/>
      <c r="P1729" s="81"/>
      <c r="Q1729" s="78"/>
      <c r="R1729" s="79" t="s">
        <v>2947</v>
      </c>
    </row>
    <row r="1730" spans="1:18" x14ac:dyDescent="0.25">
      <c r="A1730" s="79">
        <v>2022</v>
      </c>
      <c r="B1730" s="79" t="s">
        <v>1561</v>
      </c>
      <c r="C1730" s="79">
        <v>500130</v>
      </c>
      <c r="D1730">
        <v>500131</v>
      </c>
      <c r="E1730" s="83">
        <v>0</v>
      </c>
      <c r="F1730" s="83">
        <v>0</v>
      </c>
      <c r="G1730" s="83">
        <v>0</v>
      </c>
      <c r="H1730" s="83">
        <v>0</v>
      </c>
      <c r="I1730" s="79">
        <f t="shared" si="59"/>
        <v>0</v>
      </c>
      <c r="J1730" s="82">
        <v>21.271909999999998</v>
      </c>
      <c r="K1730" s="78">
        <f t="shared" si="60"/>
        <v>0</v>
      </c>
      <c r="N1730" s="64"/>
      <c r="P1730" s="81"/>
      <c r="Q1730" s="78"/>
      <c r="R1730" s="79" t="s">
        <v>2947</v>
      </c>
    </row>
    <row r="1731" spans="1:18" x14ac:dyDescent="0.25">
      <c r="A1731" s="79">
        <v>2022</v>
      </c>
      <c r="B1731" s="79" t="s">
        <v>1561</v>
      </c>
      <c r="C1731" s="79">
        <v>500206</v>
      </c>
      <c r="D1731">
        <v>500207</v>
      </c>
      <c r="E1731" s="83">
        <v>0</v>
      </c>
      <c r="F1731" s="83">
        <v>0</v>
      </c>
      <c r="G1731" s="83">
        <v>0</v>
      </c>
      <c r="H1731" s="83">
        <v>0</v>
      </c>
      <c r="I1731" s="79">
        <f t="shared" ref="I1731:I1794" si="61">SUM(E1731:F1731)-SUM(G1731:H1731)</f>
        <v>0</v>
      </c>
      <c r="J1731" s="82">
        <v>21.892489999999999</v>
      </c>
      <c r="K1731" s="78">
        <f t="shared" ref="K1731:K1794" si="62">ROUND((I1731/1000)*J1731,0)</f>
        <v>0</v>
      </c>
      <c r="N1731" s="64"/>
      <c r="P1731" s="81"/>
      <c r="Q1731" s="78"/>
      <c r="R1731" s="79" t="s">
        <v>2947</v>
      </c>
    </row>
    <row r="1732" spans="1:18" x14ac:dyDescent="0.25">
      <c r="A1732" s="79">
        <v>2022</v>
      </c>
      <c r="B1732" s="79" t="s">
        <v>1561</v>
      </c>
      <c r="C1732" s="79">
        <v>500360</v>
      </c>
      <c r="D1732">
        <v>500361</v>
      </c>
      <c r="E1732" s="83">
        <v>0</v>
      </c>
      <c r="F1732" s="83">
        <v>0</v>
      </c>
      <c r="G1732" s="83">
        <v>0</v>
      </c>
      <c r="H1732" s="83">
        <v>0</v>
      </c>
      <c r="I1732" s="79">
        <f t="shared" si="61"/>
        <v>0</v>
      </c>
      <c r="J1732" s="82">
        <v>29.656580000000002</v>
      </c>
      <c r="K1732" s="78">
        <f t="shared" si="62"/>
        <v>0</v>
      </c>
      <c r="N1732" s="64"/>
      <c r="P1732" s="81"/>
      <c r="Q1732" s="78"/>
      <c r="R1732" s="79" t="s">
        <v>2947</v>
      </c>
    </row>
    <row r="1733" spans="1:18" x14ac:dyDescent="0.25">
      <c r="A1733" s="79">
        <v>2022</v>
      </c>
      <c r="B1733" s="79" t="s">
        <v>1561</v>
      </c>
      <c r="C1733" s="79">
        <v>500362</v>
      </c>
      <c r="D1733">
        <v>500363</v>
      </c>
      <c r="E1733" s="83">
        <v>0</v>
      </c>
      <c r="F1733" s="83">
        <v>0</v>
      </c>
      <c r="G1733" s="83">
        <v>0</v>
      </c>
      <c r="H1733" s="83">
        <v>0</v>
      </c>
      <c r="I1733" s="79">
        <f t="shared" si="61"/>
        <v>0</v>
      </c>
      <c r="J1733" s="82">
        <v>29.656580000000002</v>
      </c>
      <c r="K1733" s="78">
        <f t="shared" si="62"/>
        <v>0</v>
      </c>
      <c r="N1733" s="64"/>
      <c r="P1733" s="81"/>
      <c r="Q1733" s="78"/>
      <c r="R1733" s="79" t="s">
        <v>2947</v>
      </c>
    </row>
    <row r="1734" spans="1:18" x14ac:dyDescent="0.25">
      <c r="A1734" s="79">
        <v>2022</v>
      </c>
      <c r="B1734" s="79" t="s">
        <v>1561</v>
      </c>
      <c r="C1734" s="79">
        <v>500364</v>
      </c>
      <c r="D1734">
        <v>500365</v>
      </c>
      <c r="E1734" s="83">
        <v>0</v>
      </c>
      <c r="F1734" s="83">
        <v>0</v>
      </c>
      <c r="G1734" s="83">
        <v>0</v>
      </c>
      <c r="H1734" s="83">
        <v>0</v>
      </c>
      <c r="I1734" s="79">
        <f t="shared" si="61"/>
        <v>0</v>
      </c>
      <c r="J1734" s="82">
        <v>29.656580000000002</v>
      </c>
      <c r="K1734" s="78">
        <f t="shared" si="62"/>
        <v>0</v>
      </c>
      <c r="N1734" s="64"/>
      <c r="P1734" s="81"/>
      <c r="Q1734" s="78"/>
      <c r="R1734" s="79" t="s">
        <v>2947</v>
      </c>
    </row>
    <row r="1735" spans="1:18" x14ac:dyDescent="0.25">
      <c r="A1735" s="79">
        <v>2022</v>
      </c>
      <c r="B1735" s="79" t="s">
        <v>1561</v>
      </c>
      <c r="C1735" s="79">
        <v>500386</v>
      </c>
      <c r="D1735">
        <v>500387</v>
      </c>
      <c r="E1735" s="83">
        <v>0</v>
      </c>
      <c r="F1735" s="83">
        <v>0</v>
      </c>
      <c r="G1735" s="83">
        <v>0</v>
      </c>
      <c r="H1735" s="83">
        <v>0</v>
      </c>
      <c r="I1735" s="79">
        <f t="shared" si="61"/>
        <v>0</v>
      </c>
      <c r="J1735" s="82">
        <v>29.656580000000002</v>
      </c>
      <c r="K1735" s="78">
        <f t="shared" si="62"/>
        <v>0</v>
      </c>
      <c r="N1735" s="64"/>
      <c r="P1735" s="81"/>
      <c r="Q1735" s="78"/>
      <c r="R1735" s="79" t="s">
        <v>2947</v>
      </c>
    </row>
    <row r="1736" spans="1:18" x14ac:dyDescent="0.25">
      <c r="A1736" s="79">
        <v>2022</v>
      </c>
      <c r="B1736" s="79" t="s">
        <v>1561</v>
      </c>
      <c r="C1736" s="79">
        <v>500388</v>
      </c>
      <c r="D1736">
        <v>500389</v>
      </c>
      <c r="E1736" s="83">
        <v>0</v>
      </c>
      <c r="F1736" s="83">
        <v>0</v>
      </c>
      <c r="G1736" s="83">
        <v>0</v>
      </c>
      <c r="H1736" s="83">
        <v>0</v>
      </c>
      <c r="I1736" s="79">
        <f t="shared" si="61"/>
        <v>0</v>
      </c>
      <c r="J1736" s="82">
        <v>29.656580000000002</v>
      </c>
      <c r="K1736" s="78">
        <f t="shared" si="62"/>
        <v>0</v>
      </c>
      <c r="N1736" s="64"/>
      <c r="P1736" s="81"/>
      <c r="Q1736" s="78"/>
      <c r="R1736" s="79" t="s">
        <v>2947</v>
      </c>
    </row>
    <row r="1737" spans="1:18" x14ac:dyDescent="0.25">
      <c r="A1737" s="79">
        <v>2022</v>
      </c>
      <c r="B1737" s="79" t="s">
        <v>1369</v>
      </c>
      <c r="C1737" s="79">
        <v>500202</v>
      </c>
      <c r="D1737">
        <v>500203</v>
      </c>
      <c r="E1737" s="83">
        <v>189146</v>
      </c>
      <c r="F1737" s="83">
        <v>0</v>
      </c>
      <c r="G1737" s="83">
        <v>189146</v>
      </c>
      <c r="H1737" s="83">
        <v>0</v>
      </c>
      <c r="I1737" s="79">
        <f t="shared" si="61"/>
        <v>0</v>
      </c>
      <c r="J1737" s="82">
        <v>24.466000000000001</v>
      </c>
      <c r="K1737" s="78">
        <f t="shared" si="62"/>
        <v>0</v>
      </c>
      <c r="N1737" s="64"/>
      <c r="P1737" s="81"/>
      <c r="Q1737" s="78"/>
      <c r="R1737" s="79" t="s">
        <v>2947</v>
      </c>
    </row>
    <row r="1738" spans="1:18" x14ac:dyDescent="0.25">
      <c r="A1738" s="79">
        <v>2022</v>
      </c>
      <c r="B1738" s="79" t="s">
        <v>1369</v>
      </c>
      <c r="C1738" s="79">
        <v>500204</v>
      </c>
      <c r="D1738">
        <v>500205</v>
      </c>
      <c r="E1738" s="83">
        <v>0</v>
      </c>
      <c r="F1738" s="83">
        <v>0</v>
      </c>
      <c r="G1738" s="83">
        <v>0</v>
      </c>
      <c r="H1738" s="83">
        <v>0</v>
      </c>
      <c r="I1738" s="79">
        <f t="shared" si="61"/>
        <v>0</v>
      </c>
      <c r="J1738" s="82">
        <v>19.36975</v>
      </c>
      <c r="K1738" s="78">
        <f t="shared" si="62"/>
        <v>0</v>
      </c>
      <c r="N1738" s="64"/>
      <c r="P1738" s="81"/>
      <c r="Q1738" s="78"/>
      <c r="R1738" s="79" t="s">
        <v>2947</v>
      </c>
    </row>
    <row r="1739" spans="1:18" x14ac:dyDescent="0.25">
      <c r="A1739" s="79">
        <v>2022</v>
      </c>
      <c r="B1739" s="79" t="s">
        <v>1369</v>
      </c>
      <c r="C1739" s="79">
        <v>500228</v>
      </c>
      <c r="D1739">
        <v>500229</v>
      </c>
      <c r="E1739" s="83">
        <v>0</v>
      </c>
      <c r="F1739" s="83">
        <v>0</v>
      </c>
      <c r="G1739" s="83">
        <v>0</v>
      </c>
      <c r="H1739" s="83">
        <v>0</v>
      </c>
      <c r="I1739" s="79">
        <f t="shared" si="61"/>
        <v>0</v>
      </c>
      <c r="J1739" s="82">
        <v>19.36975</v>
      </c>
      <c r="K1739" s="78">
        <f t="shared" si="62"/>
        <v>0</v>
      </c>
      <c r="N1739" s="64"/>
      <c r="P1739" s="81"/>
      <c r="Q1739" s="78"/>
      <c r="R1739" s="79" t="s">
        <v>2947</v>
      </c>
    </row>
    <row r="1740" spans="1:18" x14ac:dyDescent="0.25">
      <c r="A1740" s="79">
        <v>2022</v>
      </c>
      <c r="B1740" s="79" t="s">
        <v>1369</v>
      </c>
      <c r="C1740" s="79">
        <v>500230</v>
      </c>
      <c r="D1740">
        <v>500231</v>
      </c>
      <c r="E1740" s="83">
        <v>1757194</v>
      </c>
      <c r="F1740" s="83">
        <v>0</v>
      </c>
      <c r="G1740" s="83">
        <v>1757194</v>
      </c>
      <c r="H1740" s="83">
        <v>0</v>
      </c>
      <c r="I1740" s="79">
        <f t="shared" si="61"/>
        <v>0</v>
      </c>
      <c r="J1740" s="82">
        <v>24.466000000000001</v>
      </c>
      <c r="K1740" s="78">
        <f t="shared" si="62"/>
        <v>0</v>
      </c>
      <c r="N1740" s="64"/>
      <c r="P1740" s="81"/>
      <c r="Q1740" s="78"/>
      <c r="R1740" s="79" t="s">
        <v>2947</v>
      </c>
    </row>
    <row r="1741" spans="1:18" x14ac:dyDescent="0.25">
      <c r="A1741" s="79">
        <v>2022</v>
      </c>
      <c r="B1741" s="79" t="s">
        <v>1369</v>
      </c>
      <c r="C1741" s="79">
        <v>500297</v>
      </c>
      <c r="D1741">
        <v>500298</v>
      </c>
      <c r="E1741" s="83">
        <v>1814968</v>
      </c>
      <c r="F1741" s="83">
        <v>0</v>
      </c>
      <c r="G1741" s="83">
        <v>1814968</v>
      </c>
      <c r="H1741" s="83">
        <v>0</v>
      </c>
      <c r="I1741" s="79">
        <f t="shared" si="61"/>
        <v>0</v>
      </c>
      <c r="J1741" s="82">
        <v>24.466000000000001</v>
      </c>
      <c r="K1741" s="78">
        <f t="shared" si="62"/>
        <v>0</v>
      </c>
      <c r="N1741" s="64"/>
      <c r="P1741" s="81"/>
      <c r="Q1741" s="78"/>
      <c r="R1741" s="79" t="s">
        <v>2947</v>
      </c>
    </row>
    <row r="1742" spans="1:18" x14ac:dyDescent="0.25">
      <c r="A1742" s="79">
        <v>2022</v>
      </c>
      <c r="B1742" s="79" t="s">
        <v>1369</v>
      </c>
      <c r="C1742" s="79">
        <v>500299</v>
      </c>
      <c r="D1742">
        <v>500300</v>
      </c>
      <c r="E1742" s="83">
        <v>0</v>
      </c>
      <c r="F1742" s="83">
        <v>0</v>
      </c>
      <c r="G1742" s="83">
        <v>0</v>
      </c>
      <c r="H1742" s="83">
        <v>0</v>
      </c>
      <c r="I1742" s="79">
        <f t="shared" si="61"/>
        <v>0</v>
      </c>
      <c r="J1742" s="82">
        <v>19.36975</v>
      </c>
      <c r="K1742" s="78">
        <f t="shared" si="62"/>
        <v>0</v>
      </c>
      <c r="N1742" s="64"/>
      <c r="P1742" s="81"/>
      <c r="Q1742" s="78"/>
      <c r="R1742" s="79" t="s">
        <v>2947</v>
      </c>
    </row>
    <row r="1743" spans="1:18" x14ac:dyDescent="0.25">
      <c r="A1743" s="79">
        <v>2022</v>
      </c>
      <c r="B1743" s="79" t="s">
        <v>1369</v>
      </c>
      <c r="C1743" s="79">
        <v>500366</v>
      </c>
      <c r="D1743">
        <v>500367</v>
      </c>
      <c r="E1743" s="83">
        <v>0</v>
      </c>
      <c r="F1743" s="83">
        <v>0</v>
      </c>
      <c r="G1743" s="83">
        <v>0</v>
      </c>
      <c r="H1743" s="83">
        <v>0</v>
      </c>
      <c r="I1743" s="79">
        <f t="shared" si="61"/>
        <v>0</v>
      </c>
      <c r="J1743" s="82">
        <v>24.466000000000001</v>
      </c>
      <c r="K1743" s="78">
        <f t="shared" si="62"/>
        <v>0</v>
      </c>
      <c r="N1743" s="64"/>
      <c r="P1743" s="81"/>
      <c r="Q1743" s="78"/>
      <c r="R1743" s="79" t="s">
        <v>2947</v>
      </c>
    </row>
    <row r="1744" spans="1:18" x14ac:dyDescent="0.25">
      <c r="A1744" s="79">
        <v>2022</v>
      </c>
      <c r="B1744" s="79" t="s">
        <v>1369</v>
      </c>
      <c r="C1744" s="79">
        <v>500368</v>
      </c>
      <c r="D1744">
        <v>500369</v>
      </c>
      <c r="E1744" s="83">
        <v>0</v>
      </c>
      <c r="F1744" s="83">
        <v>0</v>
      </c>
      <c r="G1744" s="83">
        <v>0</v>
      </c>
      <c r="H1744" s="83">
        <v>0</v>
      </c>
      <c r="I1744" s="79">
        <f t="shared" si="61"/>
        <v>0</v>
      </c>
      <c r="J1744" s="82">
        <v>19.36975</v>
      </c>
      <c r="K1744" s="78">
        <f t="shared" si="62"/>
        <v>0</v>
      </c>
      <c r="N1744" s="64"/>
      <c r="P1744" s="81"/>
      <c r="Q1744" s="78"/>
      <c r="R1744" s="79" t="s">
        <v>2947</v>
      </c>
    </row>
    <row r="1745" spans="1:18" x14ac:dyDescent="0.25">
      <c r="A1745" s="79">
        <v>2022</v>
      </c>
      <c r="B1745" s="79" t="s">
        <v>1369</v>
      </c>
      <c r="C1745" s="79">
        <v>500392</v>
      </c>
      <c r="D1745">
        <v>500393</v>
      </c>
      <c r="E1745" s="83">
        <v>0</v>
      </c>
      <c r="F1745" s="83">
        <v>0</v>
      </c>
      <c r="G1745" s="83">
        <v>0</v>
      </c>
      <c r="H1745" s="83">
        <v>0</v>
      </c>
      <c r="I1745" s="79">
        <f t="shared" si="61"/>
        <v>0</v>
      </c>
      <c r="J1745" s="82">
        <v>24.466000000000001</v>
      </c>
      <c r="K1745" s="78">
        <f t="shared" si="62"/>
        <v>0</v>
      </c>
      <c r="N1745" s="64"/>
      <c r="P1745" s="81"/>
      <c r="Q1745" s="78"/>
      <c r="R1745" s="79" t="s">
        <v>2947</v>
      </c>
    </row>
    <row r="1746" spans="1:18" x14ac:dyDescent="0.25">
      <c r="A1746" s="79">
        <v>2022</v>
      </c>
      <c r="B1746" s="79" t="s">
        <v>1369</v>
      </c>
      <c r="C1746" s="79">
        <v>500394</v>
      </c>
      <c r="D1746">
        <v>500395</v>
      </c>
      <c r="E1746" s="83">
        <v>0</v>
      </c>
      <c r="F1746" s="83">
        <v>0</v>
      </c>
      <c r="G1746" s="83">
        <v>0</v>
      </c>
      <c r="H1746" s="83">
        <v>0</v>
      </c>
      <c r="I1746" s="79">
        <f t="shared" si="61"/>
        <v>0</v>
      </c>
      <c r="J1746" s="82">
        <v>24.466000000000001</v>
      </c>
      <c r="K1746" s="78">
        <f t="shared" si="62"/>
        <v>0</v>
      </c>
      <c r="N1746" s="64"/>
      <c r="P1746" s="81"/>
      <c r="Q1746" s="78"/>
      <c r="R1746" s="79" t="s">
        <v>2947</v>
      </c>
    </row>
    <row r="1747" spans="1:18" x14ac:dyDescent="0.25">
      <c r="A1747" s="79">
        <v>2022</v>
      </c>
      <c r="B1747" s="79" t="s">
        <v>1369</v>
      </c>
      <c r="C1747" s="79">
        <v>500402</v>
      </c>
      <c r="D1747">
        <v>500403</v>
      </c>
      <c r="E1747" s="83">
        <v>0</v>
      </c>
      <c r="F1747" s="83">
        <v>0</v>
      </c>
      <c r="G1747" s="83">
        <v>0</v>
      </c>
      <c r="H1747" s="83">
        <v>0</v>
      </c>
      <c r="I1747" s="79">
        <f t="shared" si="61"/>
        <v>0</v>
      </c>
      <c r="J1747" s="82">
        <v>24.466000000000001</v>
      </c>
      <c r="K1747" s="78">
        <f t="shared" si="62"/>
        <v>0</v>
      </c>
      <c r="N1747" s="64"/>
      <c r="P1747" s="81"/>
      <c r="Q1747" s="78"/>
      <c r="R1747" s="79" t="s">
        <v>2947</v>
      </c>
    </row>
    <row r="1748" spans="1:18" x14ac:dyDescent="0.25">
      <c r="A1748" s="79">
        <v>2022</v>
      </c>
      <c r="B1748" s="79" t="s">
        <v>1369</v>
      </c>
      <c r="C1748" s="79">
        <v>500447</v>
      </c>
      <c r="D1748">
        <v>500448</v>
      </c>
      <c r="E1748" s="83">
        <v>0</v>
      </c>
      <c r="F1748" s="83">
        <v>0</v>
      </c>
      <c r="G1748" s="83">
        <v>0</v>
      </c>
      <c r="H1748" s="83">
        <v>0</v>
      </c>
      <c r="I1748" s="79">
        <f t="shared" si="61"/>
        <v>0</v>
      </c>
      <c r="J1748" s="82">
        <v>24.466000000000001</v>
      </c>
      <c r="K1748" s="78">
        <f t="shared" si="62"/>
        <v>0</v>
      </c>
      <c r="N1748" s="64"/>
      <c r="P1748" s="81"/>
      <c r="Q1748" s="78"/>
      <c r="R1748" s="79" t="s">
        <v>2947</v>
      </c>
    </row>
    <row r="1749" spans="1:18" x14ac:dyDescent="0.25">
      <c r="A1749" s="79">
        <v>2022</v>
      </c>
      <c r="B1749" s="79" t="s">
        <v>1907</v>
      </c>
      <c r="C1749" s="79">
        <v>510075</v>
      </c>
      <c r="D1749">
        <v>510076</v>
      </c>
      <c r="E1749" s="83">
        <v>2931645</v>
      </c>
      <c r="F1749" s="83">
        <v>0</v>
      </c>
      <c r="G1749" s="83">
        <v>2931645</v>
      </c>
      <c r="H1749" s="83">
        <v>0</v>
      </c>
      <c r="I1749" s="79">
        <f t="shared" si="61"/>
        <v>0</v>
      </c>
      <c r="J1749" s="82">
        <v>31.33867</v>
      </c>
      <c r="K1749" s="78">
        <f t="shared" si="62"/>
        <v>0</v>
      </c>
      <c r="N1749" s="64"/>
      <c r="P1749" s="81"/>
      <c r="Q1749" s="78"/>
      <c r="R1749" s="79" t="s">
        <v>2947</v>
      </c>
    </row>
    <row r="1750" spans="1:18" x14ac:dyDescent="0.25">
      <c r="A1750" s="79">
        <v>2022</v>
      </c>
      <c r="B1750" s="79" t="s">
        <v>1907</v>
      </c>
      <c r="C1750" s="79">
        <v>510077</v>
      </c>
      <c r="D1750">
        <v>510078</v>
      </c>
      <c r="E1750" s="83">
        <v>0</v>
      </c>
      <c r="F1750" s="83">
        <v>0</v>
      </c>
      <c r="G1750" s="83">
        <v>0</v>
      </c>
      <c r="H1750" s="83">
        <v>0</v>
      </c>
      <c r="I1750" s="79">
        <f t="shared" si="61"/>
        <v>0</v>
      </c>
      <c r="J1750" s="82">
        <v>31.33867</v>
      </c>
      <c r="K1750" s="78">
        <f t="shared" si="62"/>
        <v>0</v>
      </c>
      <c r="N1750" s="64"/>
      <c r="P1750" s="81"/>
      <c r="Q1750" s="78"/>
      <c r="R1750" s="79" t="s">
        <v>2947</v>
      </c>
    </row>
    <row r="1751" spans="1:18" x14ac:dyDescent="0.25">
      <c r="A1751" s="79">
        <v>2022</v>
      </c>
      <c r="B1751" s="79" t="s">
        <v>1907</v>
      </c>
      <c r="C1751" s="79">
        <v>510079</v>
      </c>
      <c r="D1751">
        <v>510080</v>
      </c>
      <c r="E1751" s="83">
        <v>0</v>
      </c>
      <c r="F1751" s="83">
        <v>0</v>
      </c>
      <c r="G1751" s="83">
        <v>0</v>
      </c>
      <c r="H1751" s="83">
        <v>0</v>
      </c>
      <c r="I1751" s="79">
        <f t="shared" si="61"/>
        <v>0</v>
      </c>
      <c r="J1751" s="82">
        <v>21.351739999999999</v>
      </c>
      <c r="K1751" s="78">
        <f t="shared" si="62"/>
        <v>0</v>
      </c>
      <c r="N1751" s="64"/>
      <c r="P1751" s="81"/>
      <c r="Q1751" s="78"/>
      <c r="R1751" s="79" t="s">
        <v>2947</v>
      </c>
    </row>
    <row r="1752" spans="1:18" x14ac:dyDescent="0.25">
      <c r="A1752" s="79">
        <v>2022</v>
      </c>
      <c r="B1752" s="79" t="s">
        <v>1907</v>
      </c>
      <c r="C1752" s="79">
        <v>510081</v>
      </c>
      <c r="D1752">
        <v>510082</v>
      </c>
      <c r="E1752" s="83">
        <v>1951900</v>
      </c>
      <c r="F1752" s="83">
        <v>0</v>
      </c>
      <c r="G1752" s="83">
        <v>1951900</v>
      </c>
      <c r="H1752" s="83">
        <v>0</v>
      </c>
      <c r="I1752" s="79">
        <f t="shared" si="61"/>
        <v>0</v>
      </c>
      <c r="J1752" s="82">
        <v>31.33867</v>
      </c>
      <c r="K1752" s="78">
        <f t="shared" si="62"/>
        <v>0</v>
      </c>
      <c r="N1752" s="64"/>
      <c r="P1752" s="81"/>
      <c r="Q1752" s="78"/>
      <c r="R1752" s="79" t="s">
        <v>2947</v>
      </c>
    </row>
    <row r="1753" spans="1:18" x14ac:dyDescent="0.25">
      <c r="A1753" s="79">
        <v>2022</v>
      </c>
      <c r="B1753" s="79" t="s">
        <v>1907</v>
      </c>
      <c r="C1753" s="79">
        <v>510083</v>
      </c>
      <c r="D1753">
        <v>510084</v>
      </c>
      <c r="E1753" s="83">
        <v>0</v>
      </c>
      <c r="F1753" s="83">
        <v>0</v>
      </c>
      <c r="G1753" s="83">
        <v>0</v>
      </c>
      <c r="H1753" s="83">
        <v>0</v>
      </c>
      <c r="I1753" s="79">
        <f t="shared" si="61"/>
        <v>0</v>
      </c>
      <c r="J1753" s="82">
        <v>21.351739999999999</v>
      </c>
      <c r="K1753" s="78">
        <f t="shared" si="62"/>
        <v>0</v>
      </c>
      <c r="N1753" s="64"/>
      <c r="P1753" s="81"/>
      <c r="Q1753" s="78"/>
      <c r="R1753" s="79" t="s">
        <v>2947</v>
      </c>
    </row>
    <row r="1754" spans="1:18" x14ac:dyDescent="0.25">
      <c r="A1754" s="79">
        <v>2022</v>
      </c>
      <c r="B1754" s="79" t="s">
        <v>1907</v>
      </c>
      <c r="C1754" s="79">
        <v>510085</v>
      </c>
      <c r="D1754">
        <v>510086</v>
      </c>
      <c r="E1754" s="83">
        <v>0</v>
      </c>
      <c r="F1754" s="83">
        <v>0</v>
      </c>
      <c r="G1754" s="83">
        <v>0</v>
      </c>
      <c r="H1754" s="83">
        <v>0</v>
      </c>
      <c r="I1754" s="79">
        <f t="shared" si="61"/>
        <v>0</v>
      </c>
      <c r="J1754" s="82">
        <v>31.33867</v>
      </c>
      <c r="K1754" s="78">
        <f t="shared" si="62"/>
        <v>0</v>
      </c>
      <c r="N1754" s="64"/>
      <c r="P1754" s="81"/>
      <c r="Q1754" s="78"/>
      <c r="R1754" s="79" t="s">
        <v>2947</v>
      </c>
    </row>
    <row r="1755" spans="1:18" x14ac:dyDescent="0.25">
      <c r="A1755" s="79">
        <v>2022</v>
      </c>
      <c r="B1755" s="79" t="s">
        <v>1907</v>
      </c>
      <c r="C1755" s="79">
        <v>510087</v>
      </c>
      <c r="D1755">
        <v>510088</v>
      </c>
      <c r="E1755" s="83">
        <v>5739</v>
      </c>
      <c r="F1755" s="83">
        <v>2422761</v>
      </c>
      <c r="G1755" s="83">
        <v>5739</v>
      </c>
      <c r="H1755" s="83">
        <v>2422761</v>
      </c>
      <c r="I1755" s="79">
        <f t="shared" si="61"/>
        <v>0</v>
      </c>
      <c r="J1755" s="82">
        <v>31.33867</v>
      </c>
      <c r="K1755" s="78">
        <f t="shared" si="62"/>
        <v>0</v>
      </c>
      <c r="N1755" s="64"/>
      <c r="P1755" s="81"/>
      <c r="Q1755" s="78"/>
      <c r="R1755" s="79" t="s">
        <v>2947</v>
      </c>
    </row>
    <row r="1756" spans="1:18" x14ac:dyDescent="0.25">
      <c r="A1756" s="79">
        <v>2022</v>
      </c>
      <c r="B1756" s="79" t="s">
        <v>1907</v>
      </c>
      <c r="C1756" s="79">
        <v>510089</v>
      </c>
      <c r="D1756">
        <v>510090</v>
      </c>
      <c r="E1756" s="83">
        <v>0</v>
      </c>
      <c r="F1756" s="83">
        <v>0</v>
      </c>
      <c r="G1756" s="83">
        <v>0</v>
      </c>
      <c r="H1756" s="83">
        <v>0</v>
      </c>
      <c r="I1756" s="79">
        <f t="shared" si="61"/>
        <v>0</v>
      </c>
      <c r="J1756" s="82">
        <v>21.351739999999999</v>
      </c>
      <c r="K1756" s="78">
        <f t="shared" si="62"/>
        <v>0</v>
      </c>
      <c r="N1756" s="64"/>
      <c r="P1756" s="81"/>
      <c r="Q1756" s="78"/>
      <c r="R1756" s="79" t="s">
        <v>2947</v>
      </c>
    </row>
    <row r="1757" spans="1:18" x14ac:dyDescent="0.25">
      <c r="A1757" s="79">
        <v>2022</v>
      </c>
      <c r="B1757" s="79" t="s">
        <v>1907</v>
      </c>
      <c r="C1757" s="79">
        <v>510091</v>
      </c>
      <c r="D1757">
        <v>510092</v>
      </c>
      <c r="E1757" s="83">
        <v>0</v>
      </c>
      <c r="F1757" s="83">
        <v>0</v>
      </c>
      <c r="G1757" s="83">
        <v>0</v>
      </c>
      <c r="H1757" s="83">
        <v>0</v>
      </c>
      <c r="I1757" s="79">
        <f t="shared" si="61"/>
        <v>0</v>
      </c>
      <c r="J1757" s="82">
        <v>31.33867</v>
      </c>
      <c r="K1757" s="78">
        <f t="shared" si="62"/>
        <v>0</v>
      </c>
      <c r="N1757" s="64"/>
      <c r="P1757" s="81"/>
      <c r="Q1757" s="78"/>
      <c r="R1757" s="79" t="s">
        <v>2947</v>
      </c>
    </row>
    <row r="1758" spans="1:18" x14ac:dyDescent="0.25">
      <c r="A1758" s="79">
        <v>2022</v>
      </c>
      <c r="B1758" s="79" t="s">
        <v>1907</v>
      </c>
      <c r="C1758" s="79">
        <v>510097</v>
      </c>
      <c r="D1758">
        <v>510098</v>
      </c>
      <c r="E1758" s="83">
        <v>0</v>
      </c>
      <c r="F1758" s="83">
        <v>0</v>
      </c>
      <c r="G1758" s="83">
        <v>0</v>
      </c>
      <c r="H1758" s="83">
        <v>0</v>
      </c>
      <c r="I1758" s="79">
        <f t="shared" si="61"/>
        <v>0</v>
      </c>
      <c r="J1758" s="82">
        <v>31.33867</v>
      </c>
      <c r="K1758" s="78">
        <f t="shared" si="62"/>
        <v>0</v>
      </c>
      <c r="N1758" s="64"/>
      <c r="P1758" s="81"/>
      <c r="Q1758" s="78"/>
      <c r="R1758" s="79" t="s">
        <v>2947</v>
      </c>
    </row>
    <row r="1759" spans="1:18" x14ac:dyDescent="0.25">
      <c r="A1759" s="79">
        <v>2022</v>
      </c>
      <c r="B1759" s="79" t="s">
        <v>1907</v>
      </c>
      <c r="C1759" s="79">
        <v>510103</v>
      </c>
      <c r="D1759">
        <v>510104</v>
      </c>
      <c r="E1759" s="83">
        <v>678855</v>
      </c>
      <c r="F1759" s="83">
        <v>0</v>
      </c>
      <c r="G1759" s="83">
        <v>678855</v>
      </c>
      <c r="H1759" s="83">
        <v>0</v>
      </c>
      <c r="I1759" s="79">
        <f t="shared" si="61"/>
        <v>0</v>
      </c>
      <c r="J1759" s="82">
        <v>31.33867</v>
      </c>
      <c r="K1759" s="78">
        <f t="shared" si="62"/>
        <v>0</v>
      </c>
      <c r="P1759" s="81"/>
      <c r="Q1759" s="78"/>
      <c r="R1759" s="79" t="s">
        <v>2947</v>
      </c>
    </row>
    <row r="1760" spans="1:18" x14ac:dyDescent="0.25">
      <c r="A1760" s="79">
        <v>2022</v>
      </c>
      <c r="B1760" s="79" t="s">
        <v>1907</v>
      </c>
      <c r="C1760" s="79">
        <v>510105</v>
      </c>
      <c r="D1760">
        <v>510106</v>
      </c>
      <c r="E1760" s="83">
        <v>0</v>
      </c>
      <c r="F1760" s="83">
        <v>0</v>
      </c>
      <c r="G1760" s="83">
        <v>0</v>
      </c>
      <c r="H1760" s="83">
        <v>0</v>
      </c>
      <c r="I1760" s="79">
        <f t="shared" si="61"/>
        <v>0</v>
      </c>
      <c r="J1760" s="82">
        <v>31.33867</v>
      </c>
      <c r="K1760" s="78">
        <f t="shared" si="62"/>
        <v>0</v>
      </c>
      <c r="P1760" s="81"/>
      <c r="Q1760" s="78"/>
      <c r="R1760" s="79" t="s">
        <v>2947</v>
      </c>
    </row>
    <row r="1761" spans="1:18" x14ac:dyDescent="0.25">
      <c r="A1761" s="79">
        <v>2022</v>
      </c>
      <c r="B1761" s="79" t="s">
        <v>417</v>
      </c>
      <c r="C1761" s="79">
        <v>510101</v>
      </c>
      <c r="D1761">
        <v>510102</v>
      </c>
      <c r="E1761" s="83">
        <v>0</v>
      </c>
      <c r="F1761" s="83">
        <v>0</v>
      </c>
      <c r="G1761" s="83">
        <v>0</v>
      </c>
      <c r="H1761" s="83">
        <v>0</v>
      </c>
      <c r="I1761" s="79">
        <f t="shared" si="61"/>
        <v>0</v>
      </c>
      <c r="J1761" s="82">
        <v>22.156210000000002</v>
      </c>
      <c r="K1761" s="78">
        <f t="shared" si="62"/>
        <v>0</v>
      </c>
      <c r="P1761" s="81"/>
      <c r="Q1761" s="78"/>
      <c r="R1761" s="79" t="s">
        <v>2947</v>
      </c>
    </row>
    <row r="1762" spans="1:18" x14ac:dyDescent="0.25">
      <c r="A1762" s="79">
        <v>2022</v>
      </c>
      <c r="B1762" s="79" t="s">
        <v>1931</v>
      </c>
      <c r="C1762" s="79">
        <v>520115</v>
      </c>
      <c r="D1762">
        <v>520116</v>
      </c>
      <c r="E1762" s="83">
        <v>5381265</v>
      </c>
      <c r="F1762" s="83">
        <v>0</v>
      </c>
      <c r="G1762" s="83">
        <v>5381265</v>
      </c>
      <c r="H1762" s="83">
        <v>0</v>
      </c>
      <c r="I1762" s="79">
        <f t="shared" si="61"/>
        <v>0</v>
      </c>
      <c r="J1762" s="82">
        <v>30.383199999999999</v>
      </c>
      <c r="K1762" s="78">
        <f t="shared" si="62"/>
        <v>0</v>
      </c>
      <c r="P1762" s="81"/>
      <c r="Q1762" s="78"/>
      <c r="R1762" s="79" t="s">
        <v>2947</v>
      </c>
    </row>
    <row r="1763" spans="1:18" x14ac:dyDescent="0.25">
      <c r="A1763" s="79">
        <v>2022</v>
      </c>
      <c r="B1763" s="79" t="s">
        <v>1931</v>
      </c>
      <c r="C1763" s="79">
        <v>520132</v>
      </c>
      <c r="D1763">
        <v>520133</v>
      </c>
      <c r="E1763" s="83">
        <v>73579193</v>
      </c>
      <c r="F1763" s="83">
        <v>1216066</v>
      </c>
      <c r="G1763" s="83">
        <v>73579193</v>
      </c>
      <c r="H1763" s="83">
        <v>1216066</v>
      </c>
      <c r="I1763" s="79">
        <f t="shared" si="61"/>
        <v>0</v>
      </c>
      <c r="J1763" s="82">
        <v>29.155899999999999</v>
      </c>
      <c r="K1763" s="78">
        <f t="shared" si="62"/>
        <v>0</v>
      </c>
      <c r="P1763" s="81"/>
      <c r="Q1763" s="78"/>
      <c r="R1763" s="79" t="s">
        <v>2947</v>
      </c>
    </row>
    <row r="1764" spans="1:18" x14ac:dyDescent="0.25">
      <c r="A1764" s="79">
        <v>2022</v>
      </c>
      <c r="B1764" s="79" t="s">
        <v>1931</v>
      </c>
      <c r="C1764" s="79">
        <v>520134</v>
      </c>
      <c r="D1764">
        <v>520135</v>
      </c>
      <c r="E1764" s="83">
        <v>40166913</v>
      </c>
      <c r="F1764" s="83">
        <v>0</v>
      </c>
      <c r="G1764" s="83">
        <v>40166913</v>
      </c>
      <c r="H1764" s="83">
        <v>0</v>
      </c>
      <c r="I1764" s="79">
        <f t="shared" si="61"/>
        <v>0</v>
      </c>
      <c r="J1764" s="82">
        <v>29.155899999999999</v>
      </c>
      <c r="K1764" s="78">
        <f t="shared" si="62"/>
        <v>0</v>
      </c>
      <c r="P1764" s="81"/>
      <c r="Q1764" s="78"/>
      <c r="R1764" s="79" t="s">
        <v>2947</v>
      </c>
    </row>
    <row r="1765" spans="1:18" x14ac:dyDescent="0.25">
      <c r="A1765" s="79">
        <v>2022</v>
      </c>
      <c r="B1765" s="79" t="s">
        <v>1931</v>
      </c>
      <c r="C1765" s="79">
        <v>520138</v>
      </c>
      <c r="D1765">
        <v>520139</v>
      </c>
      <c r="E1765" s="83">
        <v>1410465</v>
      </c>
      <c r="F1765" s="83">
        <v>0</v>
      </c>
      <c r="G1765" s="83">
        <v>1410465</v>
      </c>
      <c r="H1765" s="83">
        <v>0</v>
      </c>
      <c r="I1765" s="79">
        <f t="shared" si="61"/>
        <v>0</v>
      </c>
      <c r="J1765" s="82">
        <v>29.155899999999999</v>
      </c>
      <c r="K1765" s="78">
        <f t="shared" si="62"/>
        <v>0</v>
      </c>
      <c r="P1765" s="81"/>
      <c r="Q1765" s="78"/>
      <c r="R1765" s="79" t="s">
        <v>2947</v>
      </c>
    </row>
    <row r="1766" spans="1:18" x14ac:dyDescent="0.25">
      <c r="A1766" s="79">
        <v>2022</v>
      </c>
      <c r="B1766" s="79" t="s">
        <v>1931</v>
      </c>
      <c r="C1766" s="79">
        <v>520140</v>
      </c>
      <c r="D1766">
        <v>520141</v>
      </c>
      <c r="E1766" s="83">
        <v>0</v>
      </c>
      <c r="F1766" s="83">
        <v>0</v>
      </c>
      <c r="G1766" s="83">
        <v>0</v>
      </c>
      <c r="H1766" s="83">
        <v>0</v>
      </c>
      <c r="I1766" s="79">
        <f t="shared" si="61"/>
        <v>0</v>
      </c>
      <c r="J1766" s="82">
        <v>29.155899999999999</v>
      </c>
      <c r="K1766" s="78">
        <f t="shared" si="62"/>
        <v>0</v>
      </c>
      <c r="P1766" s="81"/>
      <c r="Q1766" s="78"/>
      <c r="R1766" s="79" t="s">
        <v>2947</v>
      </c>
    </row>
    <row r="1767" spans="1:18" x14ac:dyDescent="0.25">
      <c r="A1767" s="79">
        <v>2022</v>
      </c>
      <c r="B1767" s="79" t="s">
        <v>1931</v>
      </c>
      <c r="C1767" s="79">
        <v>520151</v>
      </c>
      <c r="D1767">
        <v>520152</v>
      </c>
      <c r="E1767" s="83">
        <v>2337105</v>
      </c>
      <c r="F1767" s="83">
        <v>0</v>
      </c>
      <c r="G1767" s="83">
        <v>2337105</v>
      </c>
      <c r="H1767" s="83">
        <v>0</v>
      </c>
      <c r="I1767" s="79">
        <f t="shared" si="61"/>
        <v>0</v>
      </c>
      <c r="J1767" s="82">
        <v>30.383199999999999</v>
      </c>
      <c r="K1767" s="78">
        <f t="shared" si="62"/>
        <v>0</v>
      </c>
      <c r="P1767" s="81"/>
      <c r="Q1767" s="78"/>
      <c r="R1767" s="79" t="s">
        <v>2947</v>
      </c>
    </row>
    <row r="1768" spans="1:18" x14ac:dyDescent="0.25">
      <c r="A1768" s="79">
        <v>2022</v>
      </c>
      <c r="B1768" s="79" t="s">
        <v>1931</v>
      </c>
      <c r="C1768" s="79">
        <v>520153</v>
      </c>
      <c r="D1768">
        <v>520154</v>
      </c>
      <c r="E1768" s="83">
        <v>2555985</v>
      </c>
      <c r="F1768" s="83">
        <v>0</v>
      </c>
      <c r="G1768" s="83">
        <v>2555985</v>
      </c>
      <c r="H1768" s="83">
        <v>0</v>
      </c>
      <c r="I1768" s="79">
        <f t="shared" si="61"/>
        <v>0</v>
      </c>
      <c r="J1768" s="82">
        <v>30.383199999999999</v>
      </c>
      <c r="K1768" s="78">
        <f t="shared" si="62"/>
        <v>0</v>
      </c>
      <c r="P1768" s="81"/>
      <c r="Q1768" s="78"/>
      <c r="R1768" s="79" t="s">
        <v>2947</v>
      </c>
    </row>
    <row r="1769" spans="1:18" x14ac:dyDescent="0.25">
      <c r="A1769" s="79">
        <v>2022</v>
      </c>
      <c r="B1769" s="79" t="s">
        <v>1931</v>
      </c>
      <c r="C1769" s="79">
        <v>520157</v>
      </c>
      <c r="D1769">
        <v>520158</v>
      </c>
      <c r="E1769" s="83">
        <v>1701435</v>
      </c>
      <c r="F1769" s="83">
        <v>0</v>
      </c>
      <c r="G1769" s="83">
        <v>1701435</v>
      </c>
      <c r="H1769" s="83">
        <v>0</v>
      </c>
      <c r="I1769" s="79">
        <f t="shared" si="61"/>
        <v>0</v>
      </c>
      <c r="J1769" s="82">
        <v>30.383199999999999</v>
      </c>
      <c r="K1769" s="78">
        <f t="shared" si="62"/>
        <v>0</v>
      </c>
      <c r="P1769" s="81"/>
      <c r="Q1769" s="78"/>
      <c r="R1769" s="79" t="s">
        <v>2947</v>
      </c>
    </row>
    <row r="1770" spans="1:18" x14ac:dyDescent="0.25">
      <c r="A1770" s="79">
        <v>2022</v>
      </c>
      <c r="B1770" s="79" t="s">
        <v>1931</v>
      </c>
      <c r="C1770" s="79">
        <v>520200</v>
      </c>
      <c r="D1770">
        <v>520201</v>
      </c>
      <c r="E1770" s="83">
        <v>69148727</v>
      </c>
      <c r="F1770" s="83">
        <v>0</v>
      </c>
      <c r="G1770" s="83">
        <v>69148727</v>
      </c>
      <c r="H1770" s="83">
        <v>0</v>
      </c>
      <c r="I1770" s="79">
        <f t="shared" si="61"/>
        <v>0</v>
      </c>
      <c r="J1770" s="82">
        <v>29.155899999999999</v>
      </c>
      <c r="K1770" s="78">
        <f t="shared" si="62"/>
        <v>0</v>
      </c>
      <c r="P1770" s="81"/>
      <c r="Q1770" s="78"/>
      <c r="R1770" s="79" t="s">
        <v>2947</v>
      </c>
    </row>
    <row r="1771" spans="1:18" x14ac:dyDescent="0.25">
      <c r="A1771" s="79">
        <v>2022</v>
      </c>
      <c r="B1771" s="79" t="s">
        <v>1931</v>
      </c>
      <c r="C1771" s="79">
        <v>520212</v>
      </c>
      <c r="D1771">
        <v>520213</v>
      </c>
      <c r="E1771" s="83">
        <v>6656296</v>
      </c>
      <c r="F1771" s="83">
        <v>0</v>
      </c>
      <c r="G1771" s="83">
        <v>6656296</v>
      </c>
      <c r="H1771" s="83">
        <v>0</v>
      </c>
      <c r="I1771" s="79">
        <f t="shared" si="61"/>
        <v>0</v>
      </c>
      <c r="J1771" s="82">
        <v>30.383199999999999</v>
      </c>
      <c r="K1771" s="78">
        <f t="shared" si="62"/>
        <v>0</v>
      </c>
      <c r="P1771" s="81"/>
      <c r="Q1771" s="78"/>
      <c r="R1771" s="79" t="s">
        <v>2947</v>
      </c>
    </row>
    <row r="1772" spans="1:18" x14ac:dyDescent="0.25">
      <c r="A1772" s="79">
        <v>2022</v>
      </c>
      <c r="B1772" s="79" t="s">
        <v>1931</v>
      </c>
      <c r="C1772" s="79">
        <v>520214</v>
      </c>
      <c r="D1772">
        <v>520215</v>
      </c>
      <c r="E1772" s="83">
        <v>468615</v>
      </c>
      <c r="F1772" s="83">
        <v>0</v>
      </c>
      <c r="G1772" s="83">
        <v>468615</v>
      </c>
      <c r="H1772" s="83">
        <v>0</v>
      </c>
      <c r="I1772" s="79">
        <f t="shared" si="61"/>
        <v>0</v>
      </c>
      <c r="J1772" s="82">
        <v>29.155899999999999</v>
      </c>
      <c r="K1772" s="78">
        <f t="shared" si="62"/>
        <v>0</v>
      </c>
      <c r="P1772" s="81"/>
      <c r="Q1772" s="78"/>
      <c r="R1772" s="79" t="s">
        <v>2947</v>
      </c>
    </row>
    <row r="1773" spans="1:18" x14ac:dyDescent="0.25">
      <c r="A1773" s="79">
        <v>2022</v>
      </c>
      <c r="B1773" s="79" t="s">
        <v>1931</v>
      </c>
      <c r="C1773" s="79">
        <v>520264</v>
      </c>
      <c r="D1773">
        <v>520265</v>
      </c>
      <c r="E1773" s="83">
        <v>3420165</v>
      </c>
      <c r="F1773" s="83">
        <v>0</v>
      </c>
      <c r="G1773" s="83">
        <v>3420165</v>
      </c>
      <c r="H1773" s="83">
        <v>0</v>
      </c>
      <c r="I1773" s="79">
        <f t="shared" si="61"/>
        <v>0</v>
      </c>
      <c r="J1773" s="82">
        <v>30.383199999999999</v>
      </c>
      <c r="K1773" s="78">
        <f t="shared" si="62"/>
        <v>0</v>
      </c>
      <c r="P1773" s="81"/>
      <c r="Q1773" s="78"/>
      <c r="R1773" s="79" t="s">
        <v>2947</v>
      </c>
    </row>
    <row r="1774" spans="1:18" x14ac:dyDescent="0.25">
      <c r="A1774" s="79">
        <v>2022</v>
      </c>
      <c r="B1774" s="79" t="s">
        <v>1931</v>
      </c>
      <c r="C1774" s="79">
        <v>520268</v>
      </c>
      <c r="D1774">
        <v>520269</v>
      </c>
      <c r="E1774" s="83">
        <v>20886462</v>
      </c>
      <c r="F1774" s="83">
        <v>2466975</v>
      </c>
      <c r="G1774" s="83">
        <v>20886462</v>
      </c>
      <c r="H1774" s="83">
        <v>2466975</v>
      </c>
      <c r="I1774" s="79">
        <f t="shared" si="61"/>
        <v>0</v>
      </c>
      <c r="J1774" s="82">
        <v>30.383199999999999</v>
      </c>
      <c r="K1774" s="78">
        <f t="shared" si="62"/>
        <v>0</v>
      </c>
      <c r="P1774" s="81"/>
      <c r="Q1774" s="78"/>
      <c r="R1774" s="79" t="s">
        <v>2947</v>
      </c>
    </row>
    <row r="1775" spans="1:18" x14ac:dyDescent="0.25">
      <c r="A1775" s="79">
        <v>2022</v>
      </c>
      <c r="B1775" s="79" t="s">
        <v>1931</v>
      </c>
      <c r="C1775" s="79">
        <v>520270</v>
      </c>
      <c r="D1775">
        <v>520271</v>
      </c>
      <c r="E1775" s="83">
        <v>0</v>
      </c>
      <c r="F1775" s="83">
        <v>0</v>
      </c>
      <c r="G1775" s="83">
        <v>0</v>
      </c>
      <c r="H1775" s="83">
        <v>0</v>
      </c>
      <c r="I1775" s="79">
        <f t="shared" si="61"/>
        <v>0</v>
      </c>
      <c r="J1775" s="82">
        <v>21.194849999999999</v>
      </c>
      <c r="K1775" s="78">
        <f t="shared" si="62"/>
        <v>0</v>
      </c>
      <c r="P1775" s="81"/>
      <c r="Q1775" s="78"/>
      <c r="R1775" s="79" t="s">
        <v>2947</v>
      </c>
    </row>
    <row r="1776" spans="1:18" x14ac:dyDescent="0.25">
      <c r="A1776" s="79">
        <v>2022</v>
      </c>
      <c r="B1776" s="79" t="s">
        <v>1931</v>
      </c>
      <c r="C1776" s="79">
        <v>520272</v>
      </c>
      <c r="D1776">
        <v>520273</v>
      </c>
      <c r="E1776" s="83">
        <v>0</v>
      </c>
      <c r="F1776" s="83">
        <v>0</v>
      </c>
      <c r="G1776" s="83">
        <v>0</v>
      </c>
      <c r="H1776" s="83">
        <v>0</v>
      </c>
      <c r="I1776" s="79">
        <f t="shared" si="61"/>
        <v>0</v>
      </c>
      <c r="J1776" s="82">
        <v>29.155899999999999</v>
      </c>
      <c r="K1776" s="78">
        <f t="shared" si="62"/>
        <v>0</v>
      </c>
      <c r="P1776" s="81"/>
      <c r="Q1776" s="78"/>
      <c r="R1776" s="79" t="s">
        <v>2947</v>
      </c>
    </row>
    <row r="1777" spans="1:18" x14ac:dyDescent="0.25">
      <c r="A1777" s="79">
        <v>2022</v>
      </c>
      <c r="B1777" s="79" t="s">
        <v>1931</v>
      </c>
      <c r="C1777" s="79">
        <v>520289</v>
      </c>
      <c r="D1777">
        <v>520290</v>
      </c>
      <c r="E1777" s="83">
        <v>7106642</v>
      </c>
      <c r="F1777" s="83">
        <v>0</v>
      </c>
      <c r="G1777" s="83">
        <v>7106642</v>
      </c>
      <c r="H1777" s="83">
        <v>0</v>
      </c>
      <c r="I1777" s="79">
        <f t="shared" si="61"/>
        <v>0</v>
      </c>
      <c r="J1777" s="82">
        <v>29.155899999999999</v>
      </c>
      <c r="K1777" s="78">
        <f t="shared" si="62"/>
        <v>0</v>
      </c>
      <c r="P1777" s="81"/>
      <c r="Q1777" s="78"/>
      <c r="R1777" s="79" t="s">
        <v>2947</v>
      </c>
    </row>
    <row r="1778" spans="1:18" x14ac:dyDescent="0.25">
      <c r="A1778" s="79">
        <v>2022</v>
      </c>
      <c r="B1778" s="79" t="s">
        <v>1931</v>
      </c>
      <c r="C1778" s="79">
        <v>520291</v>
      </c>
      <c r="D1778">
        <v>520292</v>
      </c>
      <c r="E1778" s="83">
        <v>0</v>
      </c>
      <c r="F1778" s="83">
        <v>0</v>
      </c>
      <c r="G1778" s="83">
        <v>0</v>
      </c>
      <c r="H1778" s="83">
        <v>0</v>
      </c>
      <c r="I1778" s="79">
        <f t="shared" si="61"/>
        <v>0</v>
      </c>
      <c r="J1778" s="82">
        <v>19.967549999999999</v>
      </c>
      <c r="K1778" s="78">
        <f t="shared" si="62"/>
        <v>0</v>
      </c>
      <c r="P1778" s="81"/>
      <c r="Q1778" s="78"/>
      <c r="R1778" s="79" t="s">
        <v>2947</v>
      </c>
    </row>
    <row r="1779" spans="1:18" x14ac:dyDescent="0.25">
      <c r="A1779" s="79">
        <v>2022</v>
      </c>
      <c r="B1779" s="79" t="s">
        <v>1931</v>
      </c>
      <c r="C1779" s="79">
        <v>520309</v>
      </c>
      <c r="D1779">
        <v>520310</v>
      </c>
      <c r="E1779" s="83">
        <v>12644565</v>
      </c>
      <c r="F1779" s="83">
        <v>0</v>
      </c>
      <c r="G1779" s="83">
        <v>12644565</v>
      </c>
      <c r="H1779" s="83">
        <v>0</v>
      </c>
      <c r="I1779" s="79">
        <f t="shared" si="61"/>
        <v>0</v>
      </c>
      <c r="J1779" s="82">
        <v>30.383199999999999</v>
      </c>
      <c r="K1779" s="78">
        <f t="shared" si="62"/>
        <v>0</v>
      </c>
      <c r="P1779" s="81"/>
      <c r="Q1779" s="78"/>
      <c r="R1779" s="79" t="s">
        <v>2947</v>
      </c>
    </row>
    <row r="1780" spans="1:18" x14ac:dyDescent="0.25">
      <c r="A1780" s="79">
        <v>2022</v>
      </c>
      <c r="B1780" s="79" t="s">
        <v>1931</v>
      </c>
      <c r="C1780" s="79">
        <v>520323</v>
      </c>
      <c r="D1780">
        <v>520324</v>
      </c>
      <c r="E1780" s="83">
        <v>9101775</v>
      </c>
      <c r="F1780" s="83">
        <v>0</v>
      </c>
      <c r="G1780" s="83">
        <v>9101775</v>
      </c>
      <c r="H1780" s="83">
        <v>0</v>
      </c>
      <c r="I1780" s="79">
        <f t="shared" si="61"/>
        <v>0</v>
      </c>
      <c r="J1780" s="82">
        <v>30.383199999999999</v>
      </c>
      <c r="K1780" s="78">
        <f t="shared" si="62"/>
        <v>0</v>
      </c>
      <c r="P1780" s="81"/>
      <c r="Q1780" s="78"/>
      <c r="R1780" s="79" t="s">
        <v>2947</v>
      </c>
    </row>
    <row r="1781" spans="1:18" x14ac:dyDescent="0.25">
      <c r="A1781" s="79">
        <v>2022</v>
      </c>
      <c r="B1781" s="79" t="s">
        <v>1931</v>
      </c>
      <c r="C1781" s="79">
        <v>520368</v>
      </c>
      <c r="D1781">
        <v>520369</v>
      </c>
      <c r="E1781" s="83">
        <v>38084060</v>
      </c>
      <c r="F1781" s="83">
        <v>0</v>
      </c>
      <c r="G1781" s="83">
        <v>38084060</v>
      </c>
      <c r="H1781" s="83">
        <v>0</v>
      </c>
      <c r="I1781" s="79">
        <f t="shared" si="61"/>
        <v>0</v>
      </c>
      <c r="J1781" s="82">
        <v>30.383199999999999</v>
      </c>
      <c r="K1781" s="78">
        <f t="shared" si="62"/>
        <v>0</v>
      </c>
      <c r="P1781" s="81"/>
      <c r="Q1781" s="78"/>
      <c r="R1781" s="79" t="s">
        <v>2947</v>
      </c>
    </row>
    <row r="1782" spans="1:18" x14ac:dyDescent="0.25">
      <c r="A1782" s="79">
        <v>2022</v>
      </c>
      <c r="B1782" s="79" t="s">
        <v>1931</v>
      </c>
      <c r="C1782" s="79">
        <v>520370</v>
      </c>
      <c r="D1782">
        <v>520371</v>
      </c>
      <c r="E1782" s="83">
        <v>0</v>
      </c>
      <c r="F1782" s="83">
        <v>0</v>
      </c>
      <c r="G1782" s="83">
        <v>0</v>
      </c>
      <c r="H1782" s="83">
        <v>0</v>
      </c>
      <c r="I1782" s="79">
        <f t="shared" si="61"/>
        <v>0</v>
      </c>
      <c r="J1782" s="82">
        <v>29.155899999999999</v>
      </c>
      <c r="K1782" s="78">
        <f t="shared" si="62"/>
        <v>0</v>
      </c>
      <c r="P1782" s="81"/>
      <c r="Q1782" s="78"/>
      <c r="R1782" s="79" t="s">
        <v>2947</v>
      </c>
    </row>
    <row r="1783" spans="1:18" x14ac:dyDescent="0.25">
      <c r="A1783" s="79">
        <v>2022</v>
      </c>
      <c r="B1783" s="79" t="s">
        <v>1931</v>
      </c>
      <c r="C1783" s="79">
        <v>520372</v>
      </c>
      <c r="D1783">
        <v>520373</v>
      </c>
      <c r="E1783" s="83">
        <v>5758365</v>
      </c>
      <c r="F1783" s="83">
        <v>0</v>
      </c>
      <c r="G1783" s="83">
        <v>5758365</v>
      </c>
      <c r="H1783" s="83">
        <v>0</v>
      </c>
      <c r="I1783" s="79">
        <f t="shared" si="61"/>
        <v>0</v>
      </c>
      <c r="J1783" s="82">
        <v>29.155899999999999</v>
      </c>
      <c r="K1783" s="78">
        <f t="shared" si="62"/>
        <v>0</v>
      </c>
      <c r="P1783" s="81"/>
      <c r="Q1783" s="78"/>
      <c r="R1783" s="79" t="s">
        <v>2947</v>
      </c>
    </row>
    <row r="1784" spans="1:18" x14ac:dyDescent="0.25">
      <c r="A1784" s="79">
        <v>2022</v>
      </c>
      <c r="B1784" s="79" t="s">
        <v>1931</v>
      </c>
      <c r="C1784" s="79">
        <v>520378</v>
      </c>
      <c r="D1784">
        <v>520379</v>
      </c>
      <c r="E1784" s="83">
        <v>2357089</v>
      </c>
      <c r="F1784" s="83">
        <v>0</v>
      </c>
      <c r="G1784" s="83">
        <v>2357089</v>
      </c>
      <c r="H1784" s="83">
        <v>0</v>
      </c>
      <c r="I1784" s="79">
        <f t="shared" si="61"/>
        <v>0</v>
      </c>
      <c r="J1784" s="82">
        <v>29.155899999999999</v>
      </c>
      <c r="K1784" s="78">
        <f t="shared" si="62"/>
        <v>0</v>
      </c>
      <c r="P1784" s="81"/>
      <c r="Q1784" s="78"/>
      <c r="R1784" s="79" t="s">
        <v>2947</v>
      </c>
    </row>
    <row r="1785" spans="1:18" x14ac:dyDescent="0.25">
      <c r="A1785" s="79">
        <v>2022</v>
      </c>
      <c r="B1785" s="79" t="s">
        <v>1931</v>
      </c>
      <c r="C1785" s="79">
        <v>520380</v>
      </c>
      <c r="D1785">
        <v>520381</v>
      </c>
      <c r="E1785" s="83">
        <v>26385466</v>
      </c>
      <c r="F1785" s="83">
        <v>0</v>
      </c>
      <c r="G1785" s="83">
        <v>26385466</v>
      </c>
      <c r="H1785" s="83">
        <v>0</v>
      </c>
      <c r="I1785" s="79">
        <f t="shared" si="61"/>
        <v>0</v>
      </c>
      <c r="J1785" s="82">
        <v>29.155899999999999</v>
      </c>
      <c r="K1785" s="78">
        <f t="shared" si="62"/>
        <v>0</v>
      </c>
      <c r="P1785" s="81"/>
      <c r="Q1785" s="78"/>
      <c r="R1785" s="79" t="s">
        <v>2947</v>
      </c>
    </row>
    <row r="1786" spans="1:18" x14ac:dyDescent="0.25">
      <c r="A1786" s="79">
        <v>2022</v>
      </c>
      <c r="B1786" s="79" t="s">
        <v>1931</v>
      </c>
      <c r="C1786" s="79">
        <v>520384</v>
      </c>
      <c r="D1786">
        <v>520385</v>
      </c>
      <c r="E1786" s="83">
        <v>7750994</v>
      </c>
      <c r="F1786" s="83">
        <v>0</v>
      </c>
      <c r="G1786" s="83">
        <v>7750994</v>
      </c>
      <c r="H1786" s="83">
        <v>0</v>
      </c>
      <c r="I1786" s="79">
        <f t="shared" si="61"/>
        <v>0</v>
      </c>
      <c r="J1786" s="82">
        <v>30.383199999999999</v>
      </c>
      <c r="K1786" s="78">
        <f t="shared" si="62"/>
        <v>0</v>
      </c>
      <c r="P1786" s="81"/>
      <c r="Q1786" s="78"/>
      <c r="R1786" s="79" t="s">
        <v>2947</v>
      </c>
    </row>
    <row r="1787" spans="1:18" x14ac:dyDescent="0.25">
      <c r="A1787" s="79">
        <v>2022</v>
      </c>
      <c r="B1787" s="79" t="s">
        <v>1931</v>
      </c>
      <c r="C1787" s="79">
        <v>520386</v>
      </c>
      <c r="D1787">
        <v>520387</v>
      </c>
      <c r="E1787" s="83">
        <v>0</v>
      </c>
      <c r="F1787" s="83">
        <v>0</v>
      </c>
      <c r="G1787" s="83">
        <v>0</v>
      </c>
      <c r="H1787" s="83">
        <v>0</v>
      </c>
      <c r="I1787" s="79">
        <f t="shared" si="61"/>
        <v>0</v>
      </c>
      <c r="J1787" s="82">
        <v>29.155899999999999</v>
      </c>
      <c r="K1787" s="78">
        <f t="shared" si="62"/>
        <v>0</v>
      </c>
      <c r="P1787" s="81"/>
      <c r="Q1787" s="78"/>
      <c r="R1787" s="79" t="s">
        <v>2947</v>
      </c>
    </row>
    <row r="1788" spans="1:18" x14ac:dyDescent="0.25">
      <c r="A1788" s="79">
        <v>2022</v>
      </c>
      <c r="B1788" s="79" t="s">
        <v>1931</v>
      </c>
      <c r="C1788" s="79">
        <v>520398</v>
      </c>
      <c r="D1788">
        <v>520399</v>
      </c>
      <c r="E1788" s="83">
        <v>0</v>
      </c>
      <c r="F1788" s="83">
        <v>0</v>
      </c>
      <c r="G1788" s="83">
        <v>0</v>
      </c>
      <c r="H1788" s="83">
        <v>0</v>
      </c>
      <c r="I1788" s="79">
        <f t="shared" si="61"/>
        <v>0</v>
      </c>
      <c r="J1788" s="82">
        <v>21.194849999999999</v>
      </c>
      <c r="K1788" s="78">
        <f t="shared" si="62"/>
        <v>0</v>
      </c>
      <c r="P1788" s="81"/>
      <c r="Q1788" s="78"/>
      <c r="R1788" s="79" t="s">
        <v>2947</v>
      </c>
    </row>
    <row r="1789" spans="1:18" x14ac:dyDescent="0.25">
      <c r="A1789" s="79">
        <v>2022</v>
      </c>
      <c r="B1789" s="79" t="s">
        <v>1931</v>
      </c>
      <c r="C1789" s="79">
        <v>520400</v>
      </c>
      <c r="D1789">
        <v>520401</v>
      </c>
      <c r="E1789" s="83">
        <v>8302185</v>
      </c>
      <c r="F1789" s="83">
        <v>0</v>
      </c>
      <c r="G1789" s="83">
        <v>8302185</v>
      </c>
      <c r="H1789" s="83">
        <v>0</v>
      </c>
      <c r="I1789" s="79">
        <f t="shared" si="61"/>
        <v>0</v>
      </c>
      <c r="J1789" s="82">
        <v>30.383199999999999</v>
      </c>
      <c r="K1789" s="78">
        <f t="shared" si="62"/>
        <v>0</v>
      </c>
      <c r="P1789" s="81"/>
      <c r="Q1789" s="78"/>
      <c r="R1789" s="79" t="s">
        <v>2947</v>
      </c>
    </row>
    <row r="1790" spans="1:18" x14ac:dyDescent="0.25">
      <c r="A1790" s="79">
        <v>2022</v>
      </c>
      <c r="B1790" s="79" t="s">
        <v>1931</v>
      </c>
      <c r="C1790" s="79">
        <v>520402</v>
      </c>
      <c r="D1790">
        <v>520403</v>
      </c>
      <c r="E1790" s="83">
        <v>6418300</v>
      </c>
      <c r="F1790" s="83">
        <v>0</v>
      </c>
      <c r="G1790" s="83">
        <v>6418300</v>
      </c>
      <c r="H1790" s="83">
        <v>0</v>
      </c>
      <c r="I1790" s="79">
        <f t="shared" si="61"/>
        <v>0</v>
      </c>
      <c r="J1790" s="82">
        <v>29.155899999999999</v>
      </c>
      <c r="K1790" s="78">
        <f t="shared" si="62"/>
        <v>0</v>
      </c>
      <c r="P1790" s="81"/>
      <c r="Q1790" s="78"/>
      <c r="R1790" s="79" t="s">
        <v>2947</v>
      </c>
    </row>
    <row r="1791" spans="1:18" x14ac:dyDescent="0.25">
      <c r="A1791" s="79">
        <v>2022</v>
      </c>
      <c r="B1791" s="79" t="s">
        <v>1931</v>
      </c>
      <c r="C1791" s="79">
        <v>520404</v>
      </c>
      <c r="D1791">
        <v>520405</v>
      </c>
      <c r="E1791" s="83">
        <v>2438423</v>
      </c>
      <c r="F1791" s="83">
        <v>0</v>
      </c>
      <c r="G1791" s="83">
        <v>2438423</v>
      </c>
      <c r="H1791" s="83">
        <v>0</v>
      </c>
      <c r="I1791" s="79">
        <f t="shared" si="61"/>
        <v>0</v>
      </c>
      <c r="J1791" s="82">
        <v>29.155899999999999</v>
      </c>
      <c r="K1791" s="78">
        <f t="shared" si="62"/>
        <v>0</v>
      </c>
      <c r="P1791" s="81"/>
      <c r="Q1791" s="78"/>
      <c r="R1791" s="79" t="s">
        <v>2947</v>
      </c>
    </row>
    <row r="1792" spans="1:18" x14ac:dyDescent="0.25">
      <c r="A1792" s="79">
        <v>2022</v>
      </c>
      <c r="B1792" s="79" t="s">
        <v>1931</v>
      </c>
      <c r="C1792" s="79">
        <v>520416</v>
      </c>
      <c r="D1792">
        <v>520417</v>
      </c>
      <c r="E1792" s="83">
        <v>9525200</v>
      </c>
      <c r="F1792" s="83">
        <v>0</v>
      </c>
      <c r="G1792" s="83">
        <v>9525200</v>
      </c>
      <c r="H1792" s="83">
        <v>0</v>
      </c>
      <c r="I1792" s="79">
        <f t="shared" si="61"/>
        <v>0</v>
      </c>
      <c r="J1792" s="82">
        <v>29.155899999999999</v>
      </c>
      <c r="K1792" s="78">
        <f t="shared" si="62"/>
        <v>0</v>
      </c>
      <c r="P1792" s="81"/>
      <c r="Q1792" s="78"/>
      <c r="R1792" s="79" t="s">
        <v>2947</v>
      </c>
    </row>
    <row r="1793" spans="1:18" x14ac:dyDescent="0.25">
      <c r="A1793" s="79">
        <v>2022</v>
      </c>
      <c r="B1793" s="79" t="s">
        <v>1931</v>
      </c>
      <c r="C1793" s="79">
        <v>520418</v>
      </c>
      <c r="D1793">
        <v>520419</v>
      </c>
      <c r="E1793" s="83">
        <v>341469</v>
      </c>
      <c r="F1793" s="83">
        <v>0</v>
      </c>
      <c r="G1793" s="83">
        <v>341469</v>
      </c>
      <c r="H1793" s="83">
        <v>0</v>
      </c>
      <c r="I1793" s="79">
        <f t="shared" si="61"/>
        <v>0</v>
      </c>
      <c r="J1793" s="82">
        <v>29.155899999999999</v>
      </c>
      <c r="K1793" s="78">
        <f t="shared" si="62"/>
        <v>0</v>
      </c>
      <c r="P1793" s="81"/>
      <c r="Q1793" s="78"/>
      <c r="R1793" s="79" t="s">
        <v>2947</v>
      </c>
    </row>
    <row r="1794" spans="1:18" x14ac:dyDescent="0.25">
      <c r="A1794" s="79">
        <v>2022</v>
      </c>
      <c r="B1794" s="79" t="s">
        <v>1931</v>
      </c>
      <c r="C1794" s="79">
        <v>520420</v>
      </c>
      <c r="D1794">
        <v>520421</v>
      </c>
      <c r="E1794" s="83">
        <v>17770265</v>
      </c>
      <c r="F1794" s="83">
        <v>0</v>
      </c>
      <c r="G1794" s="83">
        <v>17770265</v>
      </c>
      <c r="H1794" s="83">
        <v>0</v>
      </c>
      <c r="I1794" s="79">
        <f t="shared" si="61"/>
        <v>0</v>
      </c>
      <c r="J1794" s="82">
        <v>30.383199999999999</v>
      </c>
      <c r="K1794" s="78">
        <f t="shared" si="62"/>
        <v>0</v>
      </c>
      <c r="P1794" s="81"/>
      <c r="Q1794" s="78"/>
      <c r="R1794" s="79" t="s">
        <v>2947</v>
      </c>
    </row>
    <row r="1795" spans="1:18" x14ac:dyDescent="0.25">
      <c r="A1795" s="79">
        <v>2022</v>
      </c>
      <c r="B1795" s="79" t="s">
        <v>1931</v>
      </c>
      <c r="C1795" s="79">
        <v>520422</v>
      </c>
      <c r="D1795">
        <v>520423</v>
      </c>
      <c r="E1795" s="83">
        <v>631800</v>
      </c>
      <c r="F1795" s="83">
        <v>0</v>
      </c>
      <c r="G1795" s="83">
        <v>631800</v>
      </c>
      <c r="H1795" s="83">
        <v>0</v>
      </c>
      <c r="I1795" s="79">
        <f t="shared" ref="I1795:I1858" si="63">SUM(E1795:F1795)-SUM(G1795:H1795)</f>
        <v>0</v>
      </c>
      <c r="J1795" s="82">
        <v>29.155899999999999</v>
      </c>
      <c r="K1795" s="78">
        <f t="shared" ref="K1795:K1858" si="64">ROUND((I1795/1000)*J1795,0)</f>
        <v>0</v>
      </c>
      <c r="P1795" s="81"/>
      <c r="Q1795" s="78"/>
      <c r="R1795" s="79" t="s">
        <v>2947</v>
      </c>
    </row>
    <row r="1796" spans="1:18" x14ac:dyDescent="0.25">
      <c r="A1796" s="79">
        <v>2022</v>
      </c>
      <c r="B1796" s="79" t="s">
        <v>1931</v>
      </c>
      <c r="C1796" s="79">
        <v>520435</v>
      </c>
      <c r="D1796">
        <v>520436</v>
      </c>
      <c r="E1796" s="83">
        <v>7540157</v>
      </c>
      <c r="F1796" s="83">
        <v>0</v>
      </c>
      <c r="G1796" s="83">
        <v>7540157</v>
      </c>
      <c r="H1796" s="83">
        <v>0</v>
      </c>
      <c r="I1796" s="79">
        <f t="shared" si="63"/>
        <v>0</v>
      </c>
      <c r="J1796" s="82">
        <v>29.155899999999999</v>
      </c>
      <c r="K1796" s="78">
        <f t="shared" si="64"/>
        <v>0</v>
      </c>
      <c r="P1796" s="81"/>
      <c r="Q1796" s="78"/>
      <c r="R1796" s="79" t="s">
        <v>2947</v>
      </c>
    </row>
    <row r="1797" spans="1:18" x14ac:dyDescent="0.25">
      <c r="A1797" s="79">
        <v>2022</v>
      </c>
      <c r="B1797" s="79" t="s">
        <v>1931</v>
      </c>
      <c r="C1797" s="79">
        <v>520458</v>
      </c>
      <c r="D1797">
        <v>520459</v>
      </c>
      <c r="E1797" s="83">
        <v>1123276</v>
      </c>
      <c r="F1797" s="83">
        <v>0</v>
      </c>
      <c r="G1797" s="83">
        <v>1123276</v>
      </c>
      <c r="H1797" s="83">
        <v>0</v>
      </c>
      <c r="I1797" s="79">
        <f t="shared" si="63"/>
        <v>0</v>
      </c>
      <c r="J1797" s="82">
        <v>29.155899999999999</v>
      </c>
      <c r="K1797" s="78">
        <f t="shared" si="64"/>
        <v>0</v>
      </c>
      <c r="P1797" s="81"/>
      <c r="Q1797" s="78"/>
      <c r="R1797" s="79" t="s">
        <v>2947</v>
      </c>
    </row>
    <row r="1798" spans="1:18" x14ac:dyDescent="0.25">
      <c r="A1798" s="79">
        <v>2022</v>
      </c>
      <c r="B1798" s="79" t="s">
        <v>1931</v>
      </c>
      <c r="C1798" s="79">
        <v>520460</v>
      </c>
      <c r="D1798">
        <v>520461</v>
      </c>
      <c r="E1798" s="83">
        <v>2197700</v>
      </c>
      <c r="F1798" s="83">
        <v>0</v>
      </c>
      <c r="G1798" s="83">
        <v>2197700</v>
      </c>
      <c r="H1798" s="83">
        <v>0</v>
      </c>
      <c r="I1798" s="79">
        <f t="shared" si="63"/>
        <v>0</v>
      </c>
      <c r="J1798" s="82">
        <v>30.383199999999999</v>
      </c>
      <c r="K1798" s="78">
        <f t="shared" si="64"/>
        <v>0</v>
      </c>
      <c r="P1798" s="81"/>
      <c r="Q1798" s="78"/>
      <c r="R1798" s="79" t="s">
        <v>2947</v>
      </c>
    </row>
    <row r="1799" spans="1:18" x14ac:dyDescent="0.25">
      <c r="A1799" s="79">
        <v>2022</v>
      </c>
      <c r="B1799" s="79" t="s">
        <v>1931</v>
      </c>
      <c r="C1799" s="79">
        <v>520466</v>
      </c>
      <c r="D1799">
        <v>520467</v>
      </c>
      <c r="E1799" s="83">
        <v>4783700</v>
      </c>
      <c r="F1799" s="83">
        <v>0</v>
      </c>
      <c r="G1799" s="83">
        <v>4783700</v>
      </c>
      <c r="H1799" s="83">
        <v>0</v>
      </c>
      <c r="I1799" s="79">
        <f t="shared" si="63"/>
        <v>0</v>
      </c>
      <c r="J1799" s="82">
        <v>30.383199999999999</v>
      </c>
      <c r="K1799" s="78">
        <f t="shared" si="64"/>
        <v>0</v>
      </c>
      <c r="P1799" s="81"/>
      <c r="Q1799" s="78"/>
      <c r="R1799" s="79" t="s">
        <v>2947</v>
      </c>
    </row>
    <row r="1800" spans="1:18" x14ac:dyDescent="0.25">
      <c r="A1800" s="79">
        <v>2022</v>
      </c>
      <c r="B1800" s="79" t="s">
        <v>1931</v>
      </c>
      <c r="C1800" s="79">
        <v>520481</v>
      </c>
      <c r="D1800">
        <v>520482</v>
      </c>
      <c r="E1800" s="83">
        <v>3808035</v>
      </c>
      <c r="F1800" s="83">
        <v>0</v>
      </c>
      <c r="G1800" s="83">
        <v>3808035</v>
      </c>
      <c r="H1800" s="83">
        <v>0</v>
      </c>
      <c r="I1800" s="79">
        <f t="shared" si="63"/>
        <v>0</v>
      </c>
      <c r="J1800" s="82">
        <v>29.155899999999999</v>
      </c>
      <c r="K1800" s="78">
        <f t="shared" si="64"/>
        <v>0</v>
      </c>
      <c r="P1800" s="81"/>
      <c r="Q1800" s="78"/>
      <c r="R1800" s="79" t="s">
        <v>2947</v>
      </c>
    </row>
    <row r="1801" spans="1:18" x14ac:dyDescent="0.25">
      <c r="A1801" s="79">
        <v>2022</v>
      </c>
      <c r="B1801" s="79" t="s">
        <v>1931</v>
      </c>
      <c r="C1801" s="79">
        <v>520483</v>
      </c>
      <c r="D1801">
        <v>520484</v>
      </c>
      <c r="E1801" s="83">
        <v>9400</v>
      </c>
      <c r="F1801" s="83">
        <v>0</v>
      </c>
      <c r="G1801" s="83">
        <v>9400</v>
      </c>
      <c r="H1801" s="83">
        <v>0</v>
      </c>
      <c r="I1801" s="79">
        <f t="shared" si="63"/>
        <v>0</v>
      </c>
      <c r="J1801" s="82">
        <v>29.155899999999999</v>
      </c>
      <c r="K1801" s="78">
        <f t="shared" si="64"/>
        <v>0</v>
      </c>
      <c r="P1801" s="81"/>
      <c r="Q1801" s="78"/>
      <c r="R1801" s="79" t="s">
        <v>2947</v>
      </c>
    </row>
    <row r="1802" spans="1:18" x14ac:dyDescent="0.25">
      <c r="A1802" s="79">
        <v>2022</v>
      </c>
      <c r="B1802" s="79" t="s">
        <v>1967</v>
      </c>
      <c r="C1802" s="79">
        <v>520195</v>
      </c>
      <c r="D1802">
        <v>520196</v>
      </c>
      <c r="E1802" s="83">
        <v>0</v>
      </c>
      <c r="F1802" s="83">
        <v>0</v>
      </c>
      <c r="G1802" s="83">
        <v>0</v>
      </c>
      <c r="H1802" s="83">
        <v>0</v>
      </c>
      <c r="I1802" s="79">
        <f t="shared" si="63"/>
        <v>0</v>
      </c>
      <c r="J1802" s="82">
        <v>30.080310000000001</v>
      </c>
      <c r="K1802" s="78">
        <f t="shared" si="64"/>
        <v>0</v>
      </c>
      <c r="P1802" s="81"/>
      <c r="Q1802" s="78"/>
      <c r="R1802" s="79" t="s">
        <v>2947</v>
      </c>
    </row>
    <row r="1803" spans="1:18" x14ac:dyDescent="0.25">
      <c r="A1803" s="79">
        <v>2022</v>
      </c>
      <c r="B1803" s="79" t="s">
        <v>1967</v>
      </c>
      <c r="C1803" s="79">
        <v>520208</v>
      </c>
      <c r="D1803">
        <v>520209</v>
      </c>
      <c r="E1803" s="83">
        <v>0</v>
      </c>
      <c r="F1803" s="83">
        <v>0</v>
      </c>
      <c r="G1803" s="83">
        <v>0</v>
      </c>
      <c r="H1803" s="83">
        <v>0</v>
      </c>
      <c r="I1803" s="79">
        <f t="shared" si="63"/>
        <v>0</v>
      </c>
      <c r="J1803" s="82">
        <v>30.080310000000001</v>
      </c>
      <c r="K1803" s="78">
        <f t="shared" si="64"/>
        <v>0</v>
      </c>
      <c r="P1803" s="81"/>
      <c r="Q1803" s="78"/>
      <c r="R1803" s="79" t="s">
        <v>2947</v>
      </c>
    </row>
    <row r="1804" spans="1:18" x14ac:dyDescent="0.25">
      <c r="A1804" s="79">
        <v>2022</v>
      </c>
      <c r="B1804" s="79" t="s">
        <v>1967</v>
      </c>
      <c r="C1804" s="79">
        <v>520210</v>
      </c>
      <c r="D1804">
        <v>520211</v>
      </c>
      <c r="E1804" s="83">
        <v>0</v>
      </c>
      <c r="F1804" s="83">
        <v>0</v>
      </c>
      <c r="G1804" s="83">
        <v>0</v>
      </c>
      <c r="H1804" s="83">
        <v>0</v>
      </c>
      <c r="I1804" s="79">
        <f t="shared" si="63"/>
        <v>0</v>
      </c>
      <c r="J1804" s="82">
        <v>19.929469999999998</v>
      </c>
      <c r="K1804" s="78">
        <f t="shared" si="64"/>
        <v>0</v>
      </c>
      <c r="P1804" s="81"/>
      <c r="Q1804" s="78"/>
      <c r="R1804" s="79" t="s">
        <v>2947</v>
      </c>
    </row>
    <row r="1805" spans="1:18" x14ac:dyDescent="0.25">
      <c r="A1805" s="79">
        <v>2022</v>
      </c>
      <c r="B1805" s="79" t="s">
        <v>1967</v>
      </c>
      <c r="C1805" s="79">
        <v>520230</v>
      </c>
      <c r="D1805">
        <v>520231</v>
      </c>
      <c r="E1805" s="83">
        <v>0</v>
      </c>
      <c r="F1805" s="83">
        <v>0</v>
      </c>
      <c r="G1805" s="83">
        <v>0</v>
      </c>
      <c r="H1805" s="83">
        <v>0</v>
      </c>
      <c r="I1805" s="79">
        <f t="shared" si="63"/>
        <v>0</v>
      </c>
      <c r="J1805" s="82">
        <v>30.080310000000001</v>
      </c>
      <c r="K1805" s="78">
        <f t="shared" si="64"/>
        <v>0</v>
      </c>
      <c r="P1805" s="81"/>
      <c r="Q1805" s="78"/>
      <c r="R1805" s="79" t="s">
        <v>2947</v>
      </c>
    </row>
    <row r="1806" spans="1:18" x14ac:dyDescent="0.25">
      <c r="A1806" s="79">
        <v>2022</v>
      </c>
      <c r="B1806" s="79" t="s">
        <v>1967</v>
      </c>
      <c r="C1806" s="79">
        <v>520234</v>
      </c>
      <c r="D1806">
        <v>520235</v>
      </c>
      <c r="E1806" s="83">
        <v>452496</v>
      </c>
      <c r="F1806" s="83">
        <v>0</v>
      </c>
      <c r="G1806" s="83">
        <v>452496</v>
      </c>
      <c r="H1806" s="83">
        <v>0</v>
      </c>
      <c r="I1806" s="79">
        <f t="shared" si="63"/>
        <v>0</v>
      </c>
      <c r="J1806" s="82">
        <v>30.080310000000001</v>
      </c>
      <c r="K1806" s="78">
        <f t="shared" si="64"/>
        <v>0</v>
      </c>
      <c r="P1806" s="81"/>
      <c r="Q1806" s="78"/>
      <c r="R1806" s="79" t="s">
        <v>2947</v>
      </c>
    </row>
    <row r="1807" spans="1:18" x14ac:dyDescent="0.25">
      <c r="A1807" s="79">
        <v>2022</v>
      </c>
      <c r="B1807" s="79" t="s">
        <v>1967</v>
      </c>
      <c r="C1807" s="79">
        <v>520239</v>
      </c>
      <c r="D1807">
        <v>520240</v>
      </c>
      <c r="E1807" s="83">
        <v>159</v>
      </c>
      <c r="F1807" s="83">
        <v>3439</v>
      </c>
      <c r="G1807" s="83">
        <v>159</v>
      </c>
      <c r="H1807" s="83">
        <v>3439</v>
      </c>
      <c r="I1807" s="79">
        <f t="shared" si="63"/>
        <v>0</v>
      </c>
      <c r="J1807" s="82">
        <v>30.080310000000001</v>
      </c>
      <c r="K1807" s="78">
        <f t="shared" si="64"/>
        <v>0</v>
      </c>
      <c r="P1807" s="81"/>
      <c r="Q1807" s="78"/>
      <c r="R1807" s="79" t="s">
        <v>2947</v>
      </c>
    </row>
    <row r="1808" spans="1:18" x14ac:dyDescent="0.25">
      <c r="A1808" s="79">
        <v>2022</v>
      </c>
      <c r="B1808" s="79" t="s">
        <v>1967</v>
      </c>
      <c r="C1808" s="79">
        <v>520249</v>
      </c>
      <c r="D1808">
        <v>520250</v>
      </c>
      <c r="E1808" s="83">
        <v>6557852</v>
      </c>
      <c r="F1808" s="83">
        <v>2541988</v>
      </c>
      <c r="G1808" s="83">
        <v>6557852</v>
      </c>
      <c r="H1808" s="83">
        <v>2541988</v>
      </c>
      <c r="I1808" s="79">
        <f t="shared" si="63"/>
        <v>0</v>
      </c>
      <c r="J1808" s="82">
        <v>30.080310000000001</v>
      </c>
      <c r="K1808" s="78">
        <f t="shared" si="64"/>
        <v>0</v>
      </c>
      <c r="P1808" s="81"/>
      <c r="Q1808" s="78"/>
      <c r="R1808" s="79" t="s">
        <v>2947</v>
      </c>
    </row>
    <row r="1809" spans="1:18" x14ac:dyDescent="0.25">
      <c r="A1809" s="79">
        <v>2022</v>
      </c>
      <c r="B1809" s="79" t="s">
        <v>1967</v>
      </c>
      <c r="C1809" s="79">
        <v>520251</v>
      </c>
      <c r="D1809">
        <v>520252</v>
      </c>
      <c r="E1809" s="83">
        <v>0</v>
      </c>
      <c r="F1809" s="83">
        <v>0</v>
      </c>
      <c r="G1809" s="83">
        <v>0</v>
      </c>
      <c r="H1809" s="83">
        <v>0</v>
      </c>
      <c r="I1809" s="79">
        <f t="shared" si="63"/>
        <v>0</v>
      </c>
      <c r="J1809" s="82">
        <v>19.929469999999998</v>
      </c>
      <c r="K1809" s="78">
        <f t="shared" si="64"/>
        <v>0</v>
      </c>
      <c r="P1809" s="81"/>
      <c r="Q1809" s="78"/>
      <c r="R1809" s="79" t="s">
        <v>2947</v>
      </c>
    </row>
    <row r="1810" spans="1:18" x14ac:dyDescent="0.25">
      <c r="A1810" s="79">
        <v>2022</v>
      </c>
      <c r="B1810" s="79" t="s">
        <v>1967</v>
      </c>
      <c r="C1810" s="79">
        <v>520255</v>
      </c>
      <c r="D1810">
        <v>520256</v>
      </c>
      <c r="E1810" s="83">
        <v>0</v>
      </c>
      <c r="F1810" s="83">
        <v>0</v>
      </c>
      <c r="G1810" s="83">
        <v>0</v>
      </c>
      <c r="H1810" s="83">
        <v>0</v>
      </c>
      <c r="I1810" s="79">
        <f t="shared" si="63"/>
        <v>0</v>
      </c>
      <c r="J1810" s="82">
        <v>30.080310000000001</v>
      </c>
      <c r="K1810" s="78">
        <f t="shared" si="64"/>
        <v>0</v>
      </c>
      <c r="P1810" s="81"/>
      <c r="Q1810" s="78"/>
      <c r="R1810" s="79" t="s">
        <v>2947</v>
      </c>
    </row>
    <row r="1811" spans="1:18" x14ac:dyDescent="0.25">
      <c r="A1811" s="79">
        <v>2022</v>
      </c>
      <c r="B1811" s="79" t="s">
        <v>1967</v>
      </c>
      <c r="C1811" s="79">
        <v>520317</v>
      </c>
      <c r="D1811">
        <v>520318</v>
      </c>
      <c r="E1811" s="83">
        <v>0</v>
      </c>
      <c r="F1811" s="83">
        <v>0</v>
      </c>
      <c r="G1811" s="83">
        <v>0</v>
      </c>
      <c r="H1811" s="83">
        <v>0</v>
      </c>
      <c r="I1811" s="79">
        <f t="shared" si="63"/>
        <v>0</v>
      </c>
      <c r="J1811" s="82">
        <v>19.929469999999998</v>
      </c>
      <c r="K1811" s="78">
        <f t="shared" si="64"/>
        <v>0</v>
      </c>
      <c r="P1811" s="81"/>
      <c r="Q1811" s="78"/>
      <c r="R1811" s="79" t="s">
        <v>2947</v>
      </c>
    </row>
    <row r="1812" spans="1:18" x14ac:dyDescent="0.25">
      <c r="A1812" s="79">
        <v>2022</v>
      </c>
      <c r="B1812" s="79" t="s">
        <v>1967</v>
      </c>
      <c r="C1812" s="79">
        <v>520325</v>
      </c>
      <c r="D1812">
        <v>520326</v>
      </c>
      <c r="E1812" s="83">
        <v>0</v>
      </c>
      <c r="F1812" s="83">
        <v>0</v>
      </c>
      <c r="G1812" s="83">
        <v>0</v>
      </c>
      <c r="H1812" s="83">
        <v>0</v>
      </c>
      <c r="I1812" s="79">
        <f t="shared" si="63"/>
        <v>0</v>
      </c>
      <c r="J1812" s="82">
        <v>19.929469999999998</v>
      </c>
      <c r="K1812" s="78">
        <f t="shared" si="64"/>
        <v>0</v>
      </c>
      <c r="P1812" s="81"/>
      <c r="Q1812" s="78"/>
      <c r="R1812" s="79" t="s">
        <v>2947</v>
      </c>
    </row>
    <row r="1813" spans="1:18" x14ac:dyDescent="0.25">
      <c r="A1813" s="79">
        <v>2022</v>
      </c>
      <c r="B1813" s="79" t="s">
        <v>1967</v>
      </c>
      <c r="C1813" s="79">
        <v>520345</v>
      </c>
      <c r="D1813">
        <v>520346</v>
      </c>
      <c r="E1813" s="83">
        <v>0</v>
      </c>
      <c r="F1813" s="83">
        <v>0</v>
      </c>
      <c r="G1813" s="83">
        <v>0</v>
      </c>
      <c r="H1813" s="83">
        <v>0</v>
      </c>
      <c r="I1813" s="79">
        <f t="shared" si="63"/>
        <v>0</v>
      </c>
      <c r="J1813" s="82">
        <v>30.080310000000001</v>
      </c>
      <c r="K1813" s="78">
        <f t="shared" si="64"/>
        <v>0</v>
      </c>
      <c r="P1813" s="81"/>
      <c r="Q1813" s="78"/>
      <c r="R1813" s="79" t="s">
        <v>2947</v>
      </c>
    </row>
    <row r="1814" spans="1:18" x14ac:dyDescent="0.25">
      <c r="A1814" s="79">
        <v>2022</v>
      </c>
      <c r="B1814" s="79" t="s">
        <v>1967</v>
      </c>
      <c r="C1814" s="79">
        <v>520347</v>
      </c>
      <c r="D1814">
        <v>520348</v>
      </c>
      <c r="E1814" s="83">
        <v>0</v>
      </c>
      <c r="F1814" s="83">
        <v>0</v>
      </c>
      <c r="G1814" s="83">
        <v>0</v>
      </c>
      <c r="H1814" s="83">
        <v>0</v>
      </c>
      <c r="I1814" s="79">
        <f t="shared" si="63"/>
        <v>0</v>
      </c>
      <c r="J1814" s="82">
        <v>19.929469999999998</v>
      </c>
      <c r="K1814" s="78">
        <f t="shared" si="64"/>
        <v>0</v>
      </c>
      <c r="P1814" s="81"/>
      <c r="Q1814" s="78"/>
      <c r="R1814" s="79" t="s">
        <v>2947</v>
      </c>
    </row>
    <row r="1815" spans="1:18" x14ac:dyDescent="0.25">
      <c r="A1815" s="79">
        <v>2022</v>
      </c>
      <c r="B1815" s="79" t="s">
        <v>1967</v>
      </c>
      <c r="C1815" s="79">
        <v>520352</v>
      </c>
      <c r="D1815">
        <v>520353</v>
      </c>
      <c r="E1815" s="83">
        <v>6491678</v>
      </c>
      <c r="F1815" s="83">
        <v>0</v>
      </c>
      <c r="G1815" s="83">
        <v>6491678</v>
      </c>
      <c r="H1815" s="83">
        <v>0</v>
      </c>
      <c r="I1815" s="79">
        <f t="shared" si="63"/>
        <v>0</v>
      </c>
      <c r="J1815" s="82">
        <v>32.080309999999997</v>
      </c>
      <c r="K1815" s="78">
        <f t="shared" si="64"/>
        <v>0</v>
      </c>
      <c r="P1815" s="81"/>
      <c r="Q1815" s="78"/>
      <c r="R1815" s="79" t="s">
        <v>2947</v>
      </c>
    </row>
    <row r="1816" spans="1:18" x14ac:dyDescent="0.25">
      <c r="A1816" s="79">
        <v>2022</v>
      </c>
      <c r="B1816" s="79" t="s">
        <v>1967</v>
      </c>
      <c r="C1816" s="79">
        <v>520354</v>
      </c>
      <c r="D1816">
        <v>520355</v>
      </c>
      <c r="E1816" s="83">
        <v>752870</v>
      </c>
      <c r="F1816" s="83">
        <v>0</v>
      </c>
      <c r="G1816" s="83">
        <v>752870</v>
      </c>
      <c r="H1816" s="83">
        <v>0</v>
      </c>
      <c r="I1816" s="79">
        <f t="shared" si="63"/>
        <v>0</v>
      </c>
      <c r="J1816" s="82">
        <v>30.080310000000001</v>
      </c>
      <c r="K1816" s="78">
        <f t="shared" si="64"/>
        <v>0</v>
      </c>
      <c r="P1816" s="81"/>
      <c r="Q1816" s="78"/>
      <c r="R1816" s="79" t="s">
        <v>2947</v>
      </c>
    </row>
    <row r="1817" spans="1:18" x14ac:dyDescent="0.25">
      <c r="A1817" s="79">
        <v>2022</v>
      </c>
      <c r="B1817" s="79" t="s">
        <v>1967</v>
      </c>
      <c r="C1817" s="79">
        <v>520356</v>
      </c>
      <c r="D1817">
        <v>520357</v>
      </c>
      <c r="E1817" s="83">
        <v>4319580</v>
      </c>
      <c r="F1817" s="83">
        <v>0</v>
      </c>
      <c r="G1817" s="83">
        <v>4319580</v>
      </c>
      <c r="H1817" s="83">
        <v>0</v>
      </c>
      <c r="I1817" s="79">
        <f t="shared" si="63"/>
        <v>0</v>
      </c>
      <c r="J1817" s="82">
        <v>32.080309999999997</v>
      </c>
      <c r="K1817" s="78">
        <f t="shared" si="64"/>
        <v>0</v>
      </c>
      <c r="P1817" s="81"/>
      <c r="Q1817" s="78"/>
      <c r="R1817" s="79" t="s">
        <v>2947</v>
      </c>
    </row>
    <row r="1818" spans="1:18" x14ac:dyDescent="0.25">
      <c r="A1818" s="79">
        <v>2022</v>
      </c>
      <c r="B1818" s="79" t="s">
        <v>1967</v>
      </c>
      <c r="C1818" s="79">
        <v>520358</v>
      </c>
      <c r="D1818">
        <v>520359</v>
      </c>
      <c r="E1818" s="83">
        <v>1984355</v>
      </c>
      <c r="F1818" s="83">
        <v>0</v>
      </c>
      <c r="G1818" s="83">
        <v>1984355</v>
      </c>
      <c r="H1818" s="83">
        <v>0</v>
      </c>
      <c r="I1818" s="79">
        <f t="shared" si="63"/>
        <v>0</v>
      </c>
      <c r="J1818" s="82">
        <v>30.080310000000001</v>
      </c>
      <c r="K1818" s="78">
        <f t="shared" si="64"/>
        <v>0</v>
      </c>
      <c r="P1818" s="81"/>
      <c r="Q1818" s="78"/>
      <c r="R1818" s="79" t="s">
        <v>2947</v>
      </c>
    </row>
    <row r="1819" spans="1:18" x14ac:dyDescent="0.25">
      <c r="A1819" s="79">
        <v>2022</v>
      </c>
      <c r="B1819" s="79" t="s">
        <v>1967</v>
      </c>
      <c r="C1819" s="79">
        <v>520360</v>
      </c>
      <c r="D1819">
        <v>520361</v>
      </c>
      <c r="E1819" s="83">
        <v>1009750</v>
      </c>
      <c r="F1819" s="83">
        <v>0</v>
      </c>
      <c r="G1819" s="83">
        <v>1009750</v>
      </c>
      <c r="H1819" s="83">
        <v>0</v>
      </c>
      <c r="I1819" s="79">
        <f t="shared" si="63"/>
        <v>0</v>
      </c>
      <c r="J1819" s="82">
        <v>30.080310000000001</v>
      </c>
      <c r="K1819" s="78">
        <f t="shared" si="64"/>
        <v>0</v>
      </c>
      <c r="P1819" s="81"/>
      <c r="Q1819" s="78"/>
      <c r="R1819" s="79" t="s">
        <v>2947</v>
      </c>
    </row>
    <row r="1820" spans="1:18" x14ac:dyDescent="0.25">
      <c r="A1820" s="79">
        <v>2022</v>
      </c>
      <c r="B1820" s="79" t="s">
        <v>1967</v>
      </c>
      <c r="C1820" s="79">
        <v>520362</v>
      </c>
      <c r="D1820">
        <v>520363</v>
      </c>
      <c r="E1820" s="83">
        <v>5043563</v>
      </c>
      <c r="F1820" s="83">
        <v>0</v>
      </c>
      <c r="G1820" s="83">
        <v>5043563</v>
      </c>
      <c r="H1820" s="83">
        <v>0</v>
      </c>
      <c r="I1820" s="79">
        <f t="shared" si="63"/>
        <v>0</v>
      </c>
      <c r="J1820" s="82">
        <v>30.080310000000001</v>
      </c>
      <c r="K1820" s="78">
        <f t="shared" si="64"/>
        <v>0</v>
      </c>
      <c r="P1820" s="81"/>
      <c r="Q1820" s="78"/>
      <c r="R1820" s="79" t="s">
        <v>2947</v>
      </c>
    </row>
    <row r="1821" spans="1:18" x14ac:dyDescent="0.25">
      <c r="A1821" s="79">
        <v>2022</v>
      </c>
      <c r="B1821" s="79" t="s">
        <v>1967</v>
      </c>
      <c r="C1821" s="79">
        <v>520366</v>
      </c>
      <c r="D1821">
        <v>520367</v>
      </c>
      <c r="E1821" s="83">
        <v>5991038</v>
      </c>
      <c r="F1821" s="83">
        <v>0</v>
      </c>
      <c r="G1821" s="83">
        <v>5991038</v>
      </c>
      <c r="H1821" s="83">
        <v>0</v>
      </c>
      <c r="I1821" s="79">
        <f t="shared" si="63"/>
        <v>0</v>
      </c>
      <c r="J1821" s="82">
        <v>30.080310000000001</v>
      </c>
      <c r="K1821" s="78">
        <f t="shared" si="64"/>
        <v>0</v>
      </c>
      <c r="P1821" s="81"/>
      <c r="Q1821" s="78"/>
      <c r="R1821" s="79" t="s">
        <v>2947</v>
      </c>
    </row>
    <row r="1822" spans="1:18" x14ac:dyDescent="0.25">
      <c r="A1822" s="79">
        <v>2022</v>
      </c>
      <c r="B1822" s="79" t="s">
        <v>1967</v>
      </c>
      <c r="C1822" s="79">
        <v>520382</v>
      </c>
      <c r="D1822">
        <v>520383</v>
      </c>
      <c r="E1822" s="83">
        <v>1383319</v>
      </c>
      <c r="F1822" s="83">
        <v>0</v>
      </c>
      <c r="G1822" s="83">
        <v>1383319</v>
      </c>
      <c r="H1822" s="83">
        <v>0</v>
      </c>
      <c r="I1822" s="79">
        <f t="shared" si="63"/>
        <v>0</v>
      </c>
      <c r="J1822" s="82">
        <v>32.080309999999997</v>
      </c>
      <c r="K1822" s="78">
        <f t="shared" si="64"/>
        <v>0</v>
      </c>
      <c r="P1822" s="81"/>
      <c r="Q1822" s="78"/>
      <c r="R1822" s="79" t="s">
        <v>2947</v>
      </c>
    </row>
    <row r="1823" spans="1:18" x14ac:dyDescent="0.25">
      <c r="A1823" s="79">
        <v>2022</v>
      </c>
      <c r="B1823" s="79" t="s">
        <v>1967</v>
      </c>
      <c r="C1823" s="79">
        <v>520396</v>
      </c>
      <c r="D1823">
        <v>520397</v>
      </c>
      <c r="E1823" s="83">
        <v>0</v>
      </c>
      <c r="F1823" s="83">
        <v>0</v>
      </c>
      <c r="G1823" s="83">
        <v>0</v>
      </c>
      <c r="H1823" s="83">
        <v>0</v>
      </c>
      <c r="I1823" s="79">
        <f t="shared" si="63"/>
        <v>0</v>
      </c>
      <c r="J1823" s="82">
        <v>30.080310000000001</v>
      </c>
      <c r="K1823" s="78">
        <f t="shared" si="64"/>
        <v>0</v>
      </c>
      <c r="P1823" s="81"/>
      <c r="Q1823" s="78"/>
      <c r="R1823" s="79" t="s">
        <v>2947</v>
      </c>
    </row>
    <row r="1824" spans="1:18" x14ac:dyDescent="0.25">
      <c r="A1824" s="79">
        <v>2022</v>
      </c>
      <c r="B1824" s="79" t="s">
        <v>1967</v>
      </c>
      <c r="C1824" s="79">
        <v>520425</v>
      </c>
      <c r="D1824">
        <v>520426</v>
      </c>
      <c r="E1824" s="83">
        <v>0</v>
      </c>
      <c r="F1824" s="83">
        <v>0</v>
      </c>
      <c r="G1824" s="83">
        <v>0</v>
      </c>
      <c r="H1824" s="83">
        <v>0</v>
      </c>
      <c r="I1824" s="79">
        <f t="shared" si="63"/>
        <v>0</v>
      </c>
      <c r="J1824" s="82">
        <v>32.080309999999997</v>
      </c>
      <c r="K1824" s="78">
        <f t="shared" si="64"/>
        <v>0</v>
      </c>
      <c r="P1824" s="81"/>
      <c r="Q1824" s="78"/>
      <c r="R1824" s="79" t="s">
        <v>2947</v>
      </c>
    </row>
    <row r="1825" spans="1:18" x14ac:dyDescent="0.25">
      <c r="A1825" s="79">
        <v>2022</v>
      </c>
      <c r="B1825" s="79" t="s">
        <v>1967</v>
      </c>
      <c r="C1825" s="79">
        <v>520427</v>
      </c>
      <c r="D1825">
        <v>520428</v>
      </c>
      <c r="E1825" s="83">
        <v>0</v>
      </c>
      <c r="F1825" s="83">
        <v>0</v>
      </c>
      <c r="G1825" s="83">
        <v>0</v>
      </c>
      <c r="H1825" s="83">
        <v>0</v>
      </c>
      <c r="I1825" s="79">
        <f t="shared" si="63"/>
        <v>0</v>
      </c>
      <c r="J1825" s="82">
        <v>30.080310000000001</v>
      </c>
      <c r="K1825" s="78">
        <f t="shared" si="64"/>
        <v>0</v>
      </c>
      <c r="P1825" s="81"/>
      <c r="Q1825" s="78"/>
      <c r="R1825" s="79" t="s">
        <v>2947</v>
      </c>
    </row>
    <row r="1826" spans="1:18" x14ac:dyDescent="0.25">
      <c r="A1826" s="79">
        <v>2022</v>
      </c>
      <c r="B1826" s="79" t="s">
        <v>1967</v>
      </c>
      <c r="C1826" s="79">
        <v>520429</v>
      </c>
      <c r="D1826">
        <v>520430</v>
      </c>
      <c r="E1826" s="83">
        <v>13693449</v>
      </c>
      <c r="F1826" s="83">
        <v>0</v>
      </c>
      <c r="G1826" s="83">
        <v>13693449</v>
      </c>
      <c r="H1826" s="83">
        <v>0</v>
      </c>
      <c r="I1826" s="79">
        <f t="shared" si="63"/>
        <v>0</v>
      </c>
      <c r="J1826" s="82">
        <v>32.080309999999997</v>
      </c>
      <c r="K1826" s="78">
        <f t="shared" si="64"/>
        <v>0</v>
      </c>
      <c r="P1826" s="81"/>
      <c r="Q1826" s="78"/>
      <c r="R1826" s="79" t="s">
        <v>2947</v>
      </c>
    </row>
    <row r="1827" spans="1:18" x14ac:dyDescent="0.25">
      <c r="A1827" s="79">
        <v>2022</v>
      </c>
      <c r="B1827" s="79" t="s">
        <v>1967</v>
      </c>
      <c r="C1827" s="79">
        <v>520431</v>
      </c>
      <c r="D1827">
        <v>520432</v>
      </c>
      <c r="E1827" s="83">
        <v>237900</v>
      </c>
      <c r="F1827" s="83">
        <v>0</v>
      </c>
      <c r="G1827" s="83">
        <v>237900</v>
      </c>
      <c r="H1827" s="83">
        <v>0</v>
      </c>
      <c r="I1827" s="79">
        <f t="shared" si="63"/>
        <v>0</v>
      </c>
      <c r="J1827" s="82">
        <v>32.080309999999997</v>
      </c>
      <c r="K1827" s="78">
        <f t="shared" si="64"/>
        <v>0</v>
      </c>
      <c r="P1827" s="81"/>
      <c r="Q1827" s="78"/>
      <c r="R1827" s="79" t="s">
        <v>2947</v>
      </c>
    </row>
    <row r="1828" spans="1:18" x14ac:dyDescent="0.25">
      <c r="A1828" s="79">
        <v>2022</v>
      </c>
      <c r="B1828" s="79" t="s">
        <v>1967</v>
      </c>
      <c r="C1828" s="79">
        <v>520433</v>
      </c>
      <c r="D1828">
        <v>520434</v>
      </c>
      <c r="E1828" s="83">
        <v>9753943</v>
      </c>
      <c r="F1828" s="83">
        <v>0</v>
      </c>
      <c r="G1828" s="83">
        <v>9753943</v>
      </c>
      <c r="H1828" s="83">
        <v>0</v>
      </c>
      <c r="I1828" s="79">
        <f t="shared" si="63"/>
        <v>0</v>
      </c>
      <c r="J1828" s="82">
        <v>32.080309999999997</v>
      </c>
      <c r="K1828" s="78">
        <f t="shared" si="64"/>
        <v>0</v>
      </c>
      <c r="P1828" s="81"/>
      <c r="Q1828" s="78"/>
      <c r="R1828" s="79" t="s">
        <v>2947</v>
      </c>
    </row>
    <row r="1829" spans="1:18" x14ac:dyDescent="0.25">
      <c r="A1829" s="79">
        <v>2022</v>
      </c>
      <c r="B1829" s="79" t="s">
        <v>1967</v>
      </c>
      <c r="C1829" s="79">
        <v>520437</v>
      </c>
      <c r="D1829">
        <v>520438</v>
      </c>
      <c r="E1829" s="83">
        <v>0</v>
      </c>
      <c r="F1829" s="83">
        <v>0</v>
      </c>
      <c r="G1829" s="83">
        <v>0</v>
      </c>
      <c r="H1829" s="83">
        <v>0</v>
      </c>
      <c r="I1829" s="79">
        <f t="shared" si="63"/>
        <v>0</v>
      </c>
      <c r="J1829" s="82">
        <v>30.080310000000001</v>
      </c>
      <c r="K1829" s="78">
        <f t="shared" si="64"/>
        <v>0</v>
      </c>
      <c r="P1829" s="81"/>
      <c r="Q1829" s="78"/>
      <c r="R1829" s="79" t="s">
        <v>2947</v>
      </c>
    </row>
    <row r="1830" spans="1:18" x14ac:dyDescent="0.25">
      <c r="A1830" s="79">
        <v>2022</v>
      </c>
      <c r="B1830" s="79" t="s">
        <v>1967</v>
      </c>
      <c r="C1830" s="79">
        <v>520446</v>
      </c>
      <c r="D1830">
        <v>520447</v>
      </c>
      <c r="E1830" s="83">
        <v>0</v>
      </c>
      <c r="F1830" s="83">
        <v>0</v>
      </c>
      <c r="G1830" s="83">
        <v>0</v>
      </c>
      <c r="H1830" s="83">
        <v>0</v>
      </c>
      <c r="I1830" s="79">
        <f t="shared" si="63"/>
        <v>0</v>
      </c>
      <c r="J1830" s="82">
        <v>19.929469999999998</v>
      </c>
      <c r="K1830" s="78">
        <f t="shared" si="64"/>
        <v>0</v>
      </c>
      <c r="P1830" s="81"/>
      <c r="Q1830" s="78"/>
      <c r="R1830" s="79" t="s">
        <v>2947</v>
      </c>
    </row>
    <row r="1831" spans="1:18" x14ac:dyDescent="0.25">
      <c r="A1831" s="79">
        <v>2022</v>
      </c>
      <c r="B1831" s="79" t="s">
        <v>1967</v>
      </c>
      <c r="C1831" s="79">
        <v>520448</v>
      </c>
      <c r="D1831">
        <v>520449</v>
      </c>
      <c r="E1831" s="83">
        <v>0</v>
      </c>
      <c r="F1831" s="83">
        <v>0</v>
      </c>
      <c r="G1831" s="83">
        <v>0</v>
      </c>
      <c r="H1831" s="83">
        <v>0</v>
      </c>
      <c r="I1831" s="79">
        <f t="shared" si="63"/>
        <v>0</v>
      </c>
      <c r="J1831" s="82">
        <v>30.080310000000001</v>
      </c>
      <c r="K1831" s="78">
        <f t="shared" si="64"/>
        <v>0</v>
      </c>
      <c r="P1831" s="81"/>
      <c r="Q1831" s="78"/>
      <c r="R1831" s="79" t="s">
        <v>2947</v>
      </c>
    </row>
    <row r="1832" spans="1:18" x14ac:dyDescent="0.25">
      <c r="A1832" s="79">
        <v>2022</v>
      </c>
      <c r="B1832" s="79" t="s">
        <v>1967</v>
      </c>
      <c r="C1832" s="79">
        <v>520450</v>
      </c>
      <c r="D1832">
        <v>520451</v>
      </c>
      <c r="E1832" s="83">
        <v>0</v>
      </c>
      <c r="F1832" s="83">
        <v>0</v>
      </c>
      <c r="G1832" s="83">
        <v>0</v>
      </c>
      <c r="H1832" s="83">
        <v>0</v>
      </c>
      <c r="I1832" s="79">
        <f t="shared" si="63"/>
        <v>0</v>
      </c>
      <c r="J1832" s="82">
        <v>30.080310000000001</v>
      </c>
      <c r="K1832" s="78">
        <f t="shared" si="64"/>
        <v>0</v>
      </c>
      <c r="P1832" s="81"/>
      <c r="Q1832" s="78"/>
      <c r="R1832" s="79" t="s">
        <v>2947</v>
      </c>
    </row>
    <row r="1833" spans="1:18" x14ac:dyDescent="0.25">
      <c r="A1833" s="79">
        <v>2022</v>
      </c>
      <c r="B1833" s="79" t="s">
        <v>1967</v>
      </c>
      <c r="C1833" s="79">
        <v>520472</v>
      </c>
      <c r="D1833">
        <v>520473</v>
      </c>
      <c r="E1833" s="83">
        <v>0</v>
      </c>
      <c r="F1833" s="83">
        <v>0</v>
      </c>
      <c r="G1833" s="83">
        <v>0</v>
      </c>
      <c r="H1833" s="83">
        <v>0</v>
      </c>
      <c r="I1833" s="79">
        <f t="shared" si="63"/>
        <v>0</v>
      </c>
      <c r="J1833" s="82">
        <v>35.080300000000001</v>
      </c>
      <c r="K1833" s="78">
        <f t="shared" si="64"/>
        <v>0</v>
      </c>
      <c r="P1833" s="81"/>
      <c r="Q1833" s="78"/>
      <c r="R1833" s="79" t="s">
        <v>2947</v>
      </c>
    </row>
    <row r="1834" spans="1:18" x14ac:dyDescent="0.25">
      <c r="A1834" s="79">
        <v>2022</v>
      </c>
      <c r="B1834" s="79" t="s">
        <v>1493</v>
      </c>
      <c r="C1834" s="79">
        <v>520111</v>
      </c>
      <c r="D1834">
        <v>520112</v>
      </c>
      <c r="E1834" s="83">
        <v>0</v>
      </c>
      <c r="F1834" s="83">
        <v>0</v>
      </c>
      <c r="G1834" s="83">
        <v>0</v>
      </c>
      <c r="H1834" s="83">
        <v>0</v>
      </c>
      <c r="I1834" s="79">
        <f t="shared" si="63"/>
        <v>0</v>
      </c>
      <c r="J1834" s="82">
        <v>18.31175</v>
      </c>
      <c r="K1834" s="78">
        <f t="shared" si="64"/>
        <v>0</v>
      </c>
      <c r="P1834" s="81"/>
      <c r="Q1834" s="78"/>
      <c r="R1834" s="79" t="s">
        <v>2947</v>
      </c>
    </row>
    <row r="1835" spans="1:18" x14ac:dyDescent="0.25">
      <c r="A1835" s="79">
        <v>2022</v>
      </c>
      <c r="B1835" s="79" t="s">
        <v>1493</v>
      </c>
      <c r="C1835" s="79">
        <v>520113</v>
      </c>
      <c r="D1835">
        <v>520114</v>
      </c>
      <c r="E1835" s="83">
        <v>0</v>
      </c>
      <c r="F1835" s="83">
        <v>0</v>
      </c>
      <c r="G1835" s="83">
        <v>0</v>
      </c>
      <c r="H1835" s="83">
        <v>0</v>
      </c>
      <c r="I1835" s="79">
        <f t="shared" si="63"/>
        <v>0</v>
      </c>
      <c r="J1835" s="82">
        <v>23.564830000000001</v>
      </c>
      <c r="K1835" s="78">
        <f t="shared" si="64"/>
        <v>0</v>
      </c>
      <c r="P1835" s="81"/>
      <c r="Q1835" s="78"/>
      <c r="R1835" s="79" t="s">
        <v>2947</v>
      </c>
    </row>
    <row r="1836" spans="1:18" x14ac:dyDescent="0.25">
      <c r="A1836" s="79">
        <v>2022</v>
      </c>
      <c r="B1836" s="79" t="s">
        <v>1493</v>
      </c>
      <c r="C1836" s="79">
        <v>520216</v>
      </c>
      <c r="D1836">
        <v>520217</v>
      </c>
      <c r="E1836" s="83">
        <v>108642</v>
      </c>
      <c r="F1836" s="83">
        <v>0</v>
      </c>
      <c r="G1836" s="83">
        <v>108642</v>
      </c>
      <c r="H1836" s="83">
        <v>0</v>
      </c>
      <c r="I1836" s="79">
        <f t="shared" si="63"/>
        <v>0</v>
      </c>
      <c r="J1836" s="82">
        <v>23.564830000000001</v>
      </c>
      <c r="K1836" s="78">
        <f t="shared" si="64"/>
        <v>0</v>
      </c>
      <c r="P1836" s="81"/>
      <c r="Q1836" s="78"/>
      <c r="R1836" s="79" t="s">
        <v>2947</v>
      </c>
    </row>
    <row r="1837" spans="1:18" x14ac:dyDescent="0.25">
      <c r="A1837" s="79">
        <v>2022</v>
      </c>
      <c r="B1837" s="79" t="s">
        <v>1493</v>
      </c>
      <c r="C1837" s="79">
        <v>520218</v>
      </c>
      <c r="D1837">
        <v>520219</v>
      </c>
      <c r="E1837" s="83">
        <v>0</v>
      </c>
      <c r="F1837" s="83">
        <v>0</v>
      </c>
      <c r="G1837" s="83">
        <v>0</v>
      </c>
      <c r="H1837" s="83">
        <v>0</v>
      </c>
      <c r="I1837" s="79">
        <f t="shared" si="63"/>
        <v>0</v>
      </c>
      <c r="J1837" s="82">
        <v>18.31175</v>
      </c>
      <c r="K1837" s="78">
        <f t="shared" si="64"/>
        <v>0</v>
      </c>
      <c r="P1837" s="81"/>
      <c r="Q1837" s="78"/>
      <c r="R1837" s="79" t="s">
        <v>2947</v>
      </c>
    </row>
    <row r="1838" spans="1:18" x14ac:dyDescent="0.25">
      <c r="A1838" s="79">
        <v>2022</v>
      </c>
      <c r="B1838" s="79" t="s">
        <v>1843</v>
      </c>
      <c r="C1838" s="79">
        <v>520099</v>
      </c>
      <c r="D1838">
        <v>520100</v>
      </c>
      <c r="E1838" s="83">
        <v>27402399</v>
      </c>
      <c r="F1838" s="83">
        <v>4510557</v>
      </c>
      <c r="G1838" s="83">
        <v>27402399</v>
      </c>
      <c r="H1838" s="83">
        <v>4510557</v>
      </c>
      <c r="I1838" s="79">
        <f t="shared" si="63"/>
        <v>0</v>
      </c>
      <c r="J1838" s="82">
        <v>27.066179999999999</v>
      </c>
      <c r="K1838" s="78">
        <f t="shared" si="64"/>
        <v>0</v>
      </c>
      <c r="P1838" s="81"/>
      <c r="Q1838" s="78"/>
      <c r="R1838" s="79" t="s">
        <v>2947</v>
      </c>
    </row>
    <row r="1839" spans="1:18" x14ac:dyDescent="0.25">
      <c r="A1839" s="79">
        <v>2022</v>
      </c>
      <c r="B1839" s="79" t="s">
        <v>1843</v>
      </c>
      <c r="C1839" s="79">
        <v>520101</v>
      </c>
      <c r="D1839">
        <v>520102</v>
      </c>
      <c r="E1839" s="83">
        <v>0</v>
      </c>
      <c r="F1839" s="83">
        <v>0</v>
      </c>
      <c r="G1839" s="83">
        <v>0</v>
      </c>
      <c r="H1839" s="83">
        <v>0</v>
      </c>
      <c r="I1839" s="79">
        <f t="shared" si="63"/>
        <v>0</v>
      </c>
      <c r="J1839" s="82">
        <v>19.967549999999999</v>
      </c>
      <c r="K1839" s="78">
        <f t="shared" si="64"/>
        <v>0</v>
      </c>
      <c r="P1839" s="81"/>
      <c r="Q1839" s="78"/>
      <c r="R1839" s="79" t="s">
        <v>2947</v>
      </c>
    </row>
    <row r="1840" spans="1:18" x14ac:dyDescent="0.25">
      <c r="A1840" s="79">
        <v>2022</v>
      </c>
      <c r="B1840" s="79" t="s">
        <v>1843</v>
      </c>
      <c r="C1840" s="79">
        <v>520103</v>
      </c>
      <c r="D1840">
        <v>520104</v>
      </c>
      <c r="E1840" s="83">
        <v>30163111</v>
      </c>
      <c r="F1840" s="83">
        <v>0</v>
      </c>
      <c r="G1840" s="83">
        <v>30163111</v>
      </c>
      <c r="H1840" s="83">
        <v>0</v>
      </c>
      <c r="I1840" s="79">
        <f t="shared" si="63"/>
        <v>0</v>
      </c>
      <c r="J1840" s="82">
        <v>28.293479999999999</v>
      </c>
      <c r="K1840" s="78">
        <f t="shared" si="64"/>
        <v>0</v>
      </c>
      <c r="P1840" s="81"/>
      <c r="Q1840" s="78"/>
      <c r="R1840" s="79" t="s">
        <v>2947</v>
      </c>
    </row>
    <row r="1841" spans="1:18" x14ac:dyDescent="0.25">
      <c r="A1841" s="79">
        <v>2022</v>
      </c>
      <c r="B1841" s="79" t="s">
        <v>1843</v>
      </c>
      <c r="C1841" s="79">
        <v>520105</v>
      </c>
      <c r="D1841">
        <v>520106</v>
      </c>
      <c r="E1841" s="83">
        <v>0</v>
      </c>
      <c r="F1841" s="83">
        <v>0</v>
      </c>
      <c r="G1841" s="83">
        <v>0</v>
      </c>
      <c r="H1841" s="83">
        <v>0</v>
      </c>
      <c r="I1841" s="79">
        <f t="shared" si="63"/>
        <v>0</v>
      </c>
      <c r="J1841" s="82">
        <v>21.194849999999999</v>
      </c>
      <c r="K1841" s="78">
        <f t="shared" si="64"/>
        <v>0</v>
      </c>
      <c r="P1841" s="81"/>
      <c r="Q1841" s="78"/>
      <c r="R1841" s="79" t="s">
        <v>2947</v>
      </c>
    </row>
    <row r="1842" spans="1:18" x14ac:dyDescent="0.25">
      <c r="A1842" s="79">
        <v>2022</v>
      </c>
      <c r="B1842" s="79" t="s">
        <v>1843</v>
      </c>
      <c r="C1842" s="79">
        <v>520191</v>
      </c>
      <c r="D1842">
        <v>520192</v>
      </c>
      <c r="E1842" s="83">
        <v>0</v>
      </c>
      <c r="F1842" s="83">
        <v>0</v>
      </c>
      <c r="G1842" s="83">
        <v>0</v>
      </c>
      <c r="H1842" s="83">
        <v>0</v>
      </c>
      <c r="I1842" s="79">
        <f t="shared" si="63"/>
        <v>0</v>
      </c>
      <c r="J1842" s="82">
        <v>19.967549999999999</v>
      </c>
      <c r="K1842" s="78">
        <f t="shared" si="64"/>
        <v>0</v>
      </c>
      <c r="P1842" s="81"/>
      <c r="Q1842" s="78"/>
      <c r="R1842" s="79" t="s">
        <v>2947</v>
      </c>
    </row>
    <row r="1843" spans="1:18" x14ac:dyDescent="0.25">
      <c r="A1843" s="79">
        <v>2022</v>
      </c>
      <c r="B1843" s="79" t="s">
        <v>1843</v>
      </c>
      <c r="C1843" s="79">
        <v>520204</v>
      </c>
      <c r="D1843">
        <v>520205</v>
      </c>
      <c r="E1843" s="83">
        <v>0</v>
      </c>
      <c r="F1843" s="83">
        <v>0</v>
      </c>
      <c r="G1843" s="83">
        <v>0</v>
      </c>
      <c r="H1843" s="83">
        <v>0</v>
      </c>
      <c r="I1843" s="79">
        <f t="shared" si="63"/>
        <v>0</v>
      </c>
      <c r="J1843" s="82">
        <v>27.066179999999999</v>
      </c>
      <c r="K1843" s="78">
        <f t="shared" si="64"/>
        <v>0</v>
      </c>
      <c r="P1843" s="81"/>
      <c r="Q1843" s="78"/>
      <c r="R1843" s="79" t="s">
        <v>2947</v>
      </c>
    </row>
    <row r="1844" spans="1:18" x14ac:dyDescent="0.25">
      <c r="A1844" s="79">
        <v>2022</v>
      </c>
      <c r="B1844" s="79" t="s">
        <v>1843</v>
      </c>
      <c r="C1844" s="79">
        <v>520220</v>
      </c>
      <c r="D1844">
        <v>520221</v>
      </c>
      <c r="E1844" s="83">
        <v>0</v>
      </c>
      <c r="F1844" s="83">
        <v>0</v>
      </c>
      <c r="G1844" s="83">
        <v>0</v>
      </c>
      <c r="H1844" s="83">
        <v>0</v>
      </c>
      <c r="I1844" s="79">
        <f t="shared" si="63"/>
        <v>0</v>
      </c>
      <c r="J1844" s="82">
        <v>27.066179999999999</v>
      </c>
      <c r="K1844" s="78">
        <f t="shared" si="64"/>
        <v>0</v>
      </c>
      <c r="P1844" s="81"/>
      <c r="Q1844" s="78"/>
      <c r="R1844" s="79" t="s">
        <v>2947</v>
      </c>
    </row>
    <row r="1845" spans="1:18" x14ac:dyDescent="0.25">
      <c r="A1845" s="79">
        <v>2022</v>
      </c>
      <c r="B1845" s="79" t="s">
        <v>1843</v>
      </c>
      <c r="C1845" s="79">
        <v>520222</v>
      </c>
      <c r="D1845">
        <v>520223</v>
      </c>
      <c r="E1845" s="83">
        <v>0</v>
      </c>
      <c r="F1845" s="83">
        <v>0</v>
      </c>
      <c r="G1845" s="83">
        <v>0</v>
      </c>
      <c r="H1845" s="83">
        <v>0</v>
      </c>
      <c r="I1845" s="79">
        <f t="shared" si="63"/>
        <v>0</v>
      </c>
      <c r="J1845" s="82">
        <v>19.967549999999999</v>
      </c>
      <c r="K1845" s="78">
        <f t="shared" si="64"/>
        <v>0</v>
      </c>
      <c r="P1845" s="81"/>
      <c r="Q1845" s="78"/>
      <c r="R1845" s="79" t="s">
        <v>2947</v>
      </c>
    </row>
    <row r="1846" spans="1:18" x14ac:dyDescent="0.25">
      <c r="A1846" s="79">
        <v>2022</v>
      </c>
      <c r="B1846" s="79" t="s">
        <v>1843</v>
      </c>
      <c r="C1846" s="79">
        <v>520257</v>
      </c>
      <c r="D1846">
        <v>520258</v>
      </c>
      <c r="E1846" s="83">
        <v>0</v>
      </c>
      <c r="F1846" s="83">
        <v>0</v>
      </c>
      <c r="G1846" s="83">
        <v>0</v>
      </c>
      <c r="H1846" s="83">
        <v>0</v>
      </c>
      <c r="I1846" s="79">
        <f t="shared" si="63"/>
        <v>0</v>
      </c>
      <c r="J1846" s="82">
        <v>19.967549999999999</v>
      </c>
      <c r="K1846" s="78">
        <f t="shared" si="64"/>
        <v>0</v>
      </c>
      <c r="P1846" s="81"/>
      <c r="Q1846" s="78"/>
      <c r="R1846" s="79" t="s">
        <v>2947</v>
      </c>
    </row>
    <row r="1847" spans="1:18" x14ac:dyDescent="0.25">
      <c r="A1847" s="79">
        <v>2022</v>
      </c>
      <c r="B1847" s="79" t="s">
        <v>1843</v>
      </c>
      <c r="C1847" s="79">
        <v>520285</v>
      </c>
      <c r="D1847">
        <v>520286</v>
      </c>
      <c r="E1847" s="83">
        <v>324342</v>
      </c>
      <c r="F1847" s="83">
        <v>0</v>
      </c>
      <c r="G1847" s="83">
        <v>324342</v>
      </c>
      <c r="H1847" s="83">
        <v>0</v>
      </c>
      <c r="I1847" s="79">
        <f t="shared" si="63"/>
        <v>0</v>
      </c>
      <c r="J1847" s="82">
        <v>27.066179999999999</v>
      </c>
      <c r="K1847" s="78">
        <f t="shared" si="64"/>
        <v>0</v>
      </c>
      <c r="P1847" s="81"/>
      <c r="Q1847" s="78"/>
      <c r="R1847" s="79" t="s">
        <v>2947</v>
      </c>
    </row>
    <row r="1848" spans="1:18" x14ac:dyDescent="0.25">
      <c r="A1848" s="79">
        <v>2022</v>
      </c>
      <c r="B1848" s="79" t="s">
        <v>1843</v>
      </c>
      <c r="C1848" s="79">
        <v>520335</v>
      </c>
      <c r="D1848">
        <v>520336</v>
      </c>
      <c r="E1848" s="83">
        <v>0</v>
      </c>
      <c r="F1848" s="83">
        <v>0</v>
      </c>
      <c r="G1848" s="83">
        <v>0</v>
      </c>
      <c r="H1848" s="83">
        <v>0</v>
      </c>
      <c r="I1848" s="79">
        <f t="shared" si="63"/>
        <v>0</v>
      </c>
      <c r="J1848" s="82">
        <v>21.194849999999999</v>
      </c>
      <c r="K1848" s="78">
        <f t="shared" si="64"/>
        <v>0</v>
      </c>
      <c r="P1848" s="81"/>
      <c r="Q1848" s="78"/>
      <c r="R1848" s="79" t="s">
        <v>2947</v>
      </c>
    </row>
    <row r="1849" spans="1:18" x14ac:dyDescent="0.25">
      <c r="A1849" s="79">
        <v>2022</v>
      </c>
      <c r="B1849" s="79" t="s">
        <v>1843</v>
      </c>
      <c r="C1849" s="79">
        <v>520343</v>
      </c>
      <c r="D1849">
        <v>520344</v>
      </c>
      <c r="E1849" s="83">
        <v>4117889</v>
      </c>
      <c r="F1849" s="83">
        <v>0</v>
      </c>
      <c r="G1849" s="83">
        <v>4117889</v>
      </c>
      <c r="H1849" s="83">
        <v>0</v>
      </c>
      <c r="I1849" s="79">
        <f t="shared" si="63"/>
        <v>0</v>
      </c>
      <c r="J1849" s="82">
        <v>28.293479999999999</v>
      </c>
      <c r="K1849" s="78">
        <f t="shared" si="64"/>
        <v>0</v>
      </c>
      <c r="P1849" s="81"/>
      <c r="Q1849" s="78"/>
      <c r="R1849" s="79" t="s">
        <v>2947</v>
      </c>
    </row>
    <row r="1850" spans="1:18" x14ac:dyDescent="0.25">
      <c r="A1850" s="79">
        <v>2022</v>
      </c>
      <c r="B1850" s="79" t="s">
        <v>1843</v>
      </c>
      <c r="C1850" s="79">
        <v>520374</v>
      </c>
      <c r="D1850">
        <v>520375</v>
      </c>
      <c r="E1850" s="83">
        <v>10941567</v>
      </c>
      <c r="F1850" s="83">
        <v>0</v>
      </c>
      <c r="G1850" s="83">
        <v>10941567</v>
      </c>
      <c r="H1850" s="83">
        <v>0</v>
      </c>
      <c r="I1850" s="79">
        <f t="shared" si="63"/>
        <v>0</v>
      </c>
      <c r="J1850" s="82">
        <v>28.293479999999999</v>
      </c>
      <c r="K1850" s="78">
        <f t="shared" si="64"/>
        <v>0</v>
      </c>
      <c r="P1850" s="81"/>
      <c r="Q1850" s="78"/>
      <c r="R1850" s="79" t="s">
        <v>2947</v>
      </c>
    </row>
    <row r="1851" spans="1:18" x14ac:dyDescent="0.25">
      <c r="A1851" s="79">
        <v>2022</v>
      </c>
      <c r="B1851" s="79" t="s">
        <v>1843</v>
      </c>
      <c r="C1851" s="79">
        <v>520394</v>
      </c>
      <c r="D1851">
        <v>520395</v>
      </c>
      <c r="E1851" s="83">
        <v>110626</v>
      </c>
      <c r="F1851" s="83">
        <v>0</v>
      </c>
      <c r="G1851" s="83">
        <v>110626</v>
      </c>
      <c r="H1851" s="83">
        <v>0</v>
      </c>
      <c r="I1851" s="79">
        <f t="shared" si="63"/>
        <v>0</v>
      </c>
      <c r="J1851" s="82">
        <v>28.293479999999999</v>
      </c>
      <c r="K1851" s="78">
        <f t="shared" si="64"/>
        <v>0</v>
      </c>
      <c r="P1851" s="81"/>
      <c r="Q1851" s="78"/>
      <c r="R1851" s="79" t="s">
        <v>2947</v>
      </c>
    </row>
    <row r="1852" spans="1:18" x14ac:dyDescent="0.25">
      <c r="A1852" s="79">
        <v>2022</v>
      </c>
      <c r="B1852" s="79" t="s">
        <v>1843</v>
      </c>
      <c r="C1852" s="79">
        <v>520410</v>
      </c>
      <c r="D1852">
        <v>520411</v>
      </c>
      <c r="E1852" s="83">
        <v>1018155</v>
      </c>
      <c r="F1852" s="83">
        <v>0</v>
      </c>
      <c r="G1852" s="83">
        <v>1018155</v>
      </c>
      <c r="H1852" s="83">
        <v>0</v>
      </c>
      <c r="I1852" s="79">
        <f t="shared" si="63"/>
        <v>0</v>
      </c>
      <c r="J1852" s="82">
        <v>28.293479999999999</v>
      </c>
      <c r="K1852" s="78">
        <f t="shared" si="64"/>
        <v>0</v>
      </c>
      <c r="P1852" s="81"/>
      <c r="Q1852" s="78"/>
      <c r="R1852" s="79" t="s">
        <v>2947</v>
      </c>
    </row>
    <row r="1853" spans="1:18" x14ac:dyDescent="0.25">
      <c r="A1853" s="79">
        <v>2022</v>
      </c>
      <c r="B1853" s="79" t="s">
        <v>1843</v>
      </c>
      <c r="C1853" s="79">
        <v>520412</v>
      </c>
      <c r="D1853">
        <v>520413</v>
      </c>
      <c r="E1853" s="83">
        <v>2093769</v>
      </c>
      <c r="F1853" s="83">
        <v>0</v>
      </c>
      <c r="G1853" s="83">
        <v>2093769</v>
      </c>
      <c r="H1853" s="83">
        <v>0</v>
      </c>
      <c r="I1853" s="79">
        <f t="shared" si="63"/>
        <v>0</v>
      </c>
      <c r="J1853" s="82">
        <v>28.293479999999999</v>
      </c>
      <c r="K1853" s="78">
        <f t="shared" si="64"/>
        <v>0</v>
      </c>
      <c r="P1853" s="81"/>
      <c r="Q1853" s="78"/>
      <c r="R1853" s="79" t="s">
        <v>2947</v>
      </c>
    </row>
    <row r="1854" spans="1:18" x14ac:dyDescent="0.25">
      <c r="A1854" s="79">
        <v>2022</v>
      </c>
      <c r="B1854" s="79" t="s">
        <v>1843</v>
      </c>
      <c r="C1854" s="79">
        <v>520414</v>
      </c>
      <c r="D1854">
        <v>520415</v>
      </c>
      <c r="E1854" s="83">
        <v>1552796</v>
      </c>
      <c r="F1854" s="83">
        <v>0</v>
      </c>
      <c r="G1854" s="83">
        <v>1552796</v>
      </c>
      <c r="H1854" s="83">
        <v>0</v>
      </c>
      <c r="I1854" s="79">
        <f t="shared" si="63"/>
        <v>0</v>
      </c>
      <c r="J1854" s="82">
        <v>28.293479999999999</v>
      </c>
      <c r="K1854" s="78">
        <f t="shared" si="64"/>
        <v>0</v>
      </c>
      <c r="P1854" s="81"/>
      <c r="Q1854" s="78"/>
      <c r="R1854" s="79" t="s">
        <v>2947</v>
      </c>
    </row>
    <row r="1855" spans="1:18" x14ac:dyDescent="0.25">
      <c r="A1855" s="79">
        <v>2022</v>
      </c>
      <c r="B1855" s="79" t="s">
        <v>1843</v>
      </c>
      <c r="C1855" s="79">
        <v>520452</v>
      </c>
      <c r="D1855">
        <v>520453</v>
      </c>
      <c r="E1855" s="83">
        <v>829590</v>
      </c>
      <c r="F1855" s="83">
        <v>0</v>
      </c>
      <c r="G1855" s="83">
        <v>829590</v>
      </c>
      <c r="H1855" s="83">
        <v>0</v>
      </c>
      <c r="I1855" s="79">
        <f t="shared" si="63"/>
        <v>0</v>
      </c>
      <c r="J1855" s="82">
        <v>28.293479999999999</v>
      </c>
      <c r="K1855" s="78">
        <f t="shared" si="64"/>
        <v>0</v>
      </c>
      <c r="P1855" s="81"/>
      <c r="Q1855" s="78"/>
      <c r="R1855" s="79" t="s">
        <v>2947</v>
      </c>
    </row>
    <row r="1856" spans="1:18" x14ac:dyDescent="0.25">
      <c r="A1856" s="79">
        <v>2022</v>
      </c>
      <c r="B1856" s="79" t="s">
        <v>1843</v>
      </c>
      <c r="C1856" s="79">
        <v>520477</v>
      </c>
      <c r="D1856">
        <v>520478</v>
      </c>
      <c r="E1856" s="83">
        <v>6552615</v>
      </c>
      <c r="F1856" s="83">
        <v>0</v>
      </c>
      <c r="G1856" s="83">
        <v>6552615</v>
      </c>
      <c r="H1856" s="83">
        <v>0</v>
      </c>
      <c r="I1856" s="79">
        <f t="shared" si="63"/>
        <v>0</v>
      </c>
      <c r="J1856" s="82">
        <v>28.293479999999999</v>
      </c>
      <c r="K1856" s="78">
        <f t="shared" si="64"/>
        <v>0</v>
      </c>
      <c r="P1856" s="81"/>
      <c r="Q1856" s="78"/>
      <c r="R1856" s="79" t="s">
        <v>2947</v>
      </c>
    </row>
    <row r="1857" spans="1:18" x14ac:dyDescent="0.25">
      <c r="A1857" s="79">
        <v>2022</v>
      </c>
      <c r="B1857" s="79" t="s">
        <v>1843</v>
      </c>
      <c r="C1857" s="79">
        <v>520479</v>
      </c>
      <c r="D1857">
        <v>520480</v>
      </c>
      <c r="E1857" s="83">
        <v>679238</v>
      </c>
      <c r="F1857" s="83">
        <v>0</v>
      </c>
      <c r="G1857" s="83">
        <v>679238</v>
      </c>
      <c r="H1857" s="83">
        <v>0</v>
      </c>
      <c r="I1857" s="79">
        <f t="shared" si="63"/>
        <v>0</v>
      </c>
      <c r="J1857" s="82">
        <v>28.293479999999999</v>
      </c>
      <c r="K1857" s="78">
        <f t="shared" si="64"/>
        <v>0</v>
      </c>
      <c r="P1857" s="81"/>
      <c r="Q1857" s="78"/>
      <c r="R1857" s="79" t="s">
        <v>2947</v>
      </c>
    </row>
    <row r="1858" spans="1:18" x14ac:dyDescent="0.25">
      <c r="A1858" s="79">
        <v>2022</v>
      </c>
      <c r="B1858" s="79" t="s">
        <v>1229</v>
      </c>
      <c r="C1858" s="79">
        <v>520130</v>
      </c>
      <c r="D1858">
        <v>520131</v>
      </c>
      <c r="E1858" s="83">
        <v>412079</v>
      </c>
      <c r="F1858" s="83">
        <v>0</v>
      </c>
      <c r="G1858" s="83">
        <v>412079</v>
      </c>
      <c r="H1858" s="83">
        <v>0</v>
      </c>
      <c r="I1858" s="79">
        <f t="shared" si="63"/>
        <v>0</v>
      </c>
      <c r="J1858" s="82">
        <v>29.665150000000001</v>
      </c>
      <c r="K1858" s="78">
        <f t="shared" si="64"/>
        <v>0</v>
      </c>
      <c r="P1858" s="81"/>
      <c r="Q1858" s="78"/>
      <c r="R1858" s="79" t="s">
        <v>2947</v>
      </c>
    </row>
    <row r="1859" spans="1:18" x14ac:dyDescent="0.25">
      <c r="A1859" s="79">
        <v>2022</v>
      </c>
      <c r="B1859" s="79" t="s">
        <v>1229</v>
      </c>
      <c r="C1859" s="79">
        <v>520136</v>
      </c>
      <c r="D1859">
        <v>520137</v>
      </c>
      <c r="E1859" s="83">
        <v>0</v>
      </c>
      <c r="F1859" s="83">
        <v>0</v>
      </c>
      <c r="G1859" s="83">
        <v>0</v>
      </c>
      <c r="H1859" s="83">
        <v>0</v>
      </c>
      <c r="I1859" s="79">
        <f t="shared" ref="I1859:I1922" si="65">SUM(E1859:F1859)-SUM(G1859:H1859)</f>
        <v>0</v>
      </c>
      <c r="J1859" s="82">
        <v>21.194849999999999</v>
      </c>
      <c r="K1859" s="78">
        <f t="shared" ref="K1859:K1922" si="66">ROUND((I1859/1000)*J1859,0)</f>
        <v>0</v>
      </c>
      <c r="P1859" s="81"/>
      <c r="Q1859" s="78"/>
      <c r="R1859" s="79" t="s">
        <v>2947</v>
      </c>
    </row>
    <row r="1860" spans="1:18" x14ac:dyDescent="0.25">
      <c r="A1860" s="79">
        <v>2022</v>
      </c>
      <c r="B1860" s="79" t="s">
        <v>1229</v>
      </c>
      <c r="C1860" s="79">
        <v>520189</v>
      </c>
      <c r="D1860">
        <v>520190</v>
      </c>
      <c r="E1860" s="83">
        <v>0</v>
      </c>
      <c r="F1860" s="83">
        <v>0</v>
      </c>
      <c r="G1860" s="83">
        <v>0</v>
      </c>
      <c r="H1860" s="83">
        <v>0</v>
      </c>
      <c r="I1860" s="79">
        <f t="shared" si="65"/>
        <v>0</v>
      </c>
      <c r="J1860" s="82">
        <v>29.665150000000001</v>
      </c>
      <c r="K1860" s="78">
        <f t="shared" si="66"/>
        <v>0</v>
      </c>
      <c r="P1860" s="81"/>
      <c r="Q1860" s="78"/>
      <c r="R1860" s="79" t="s">
        <v>2947</v>
      </c>
    </row>
    <row r="1861" spans="1:18" x14ac:dyDescent="0.25">
      <c r="A1861" s="79">
        <v>2022</v>
      </c>
      <c r="B1861" s="79" t="s">
        <v>1229</v>
      </c>
      <c r="C1861" s="79">
        <v>520206</v>
      </c>
      <c r="D1861">
        <v>520207</v>
      </c>
      <c r="E1861" s="83">
        <v>0</v>
      </c>
      <c r="F1861" s="83">
        <v>0</v>
      </c>
      <c r="G1861" s="83">
        <v>0</v>
      </c>
      <c r="H1861" s="83">
        <v>0</v>
      </c>
      <c r="I1861" s="79">
        <f t="shared" si="65"/>
        <v>0</v>
      </c>
      <c r="J1861" s="82">
        <v>29.665150000000001</v>
      </c>
      <c r="K1861" s="78">
        <f t="shared" si="66"/>
        <v>0</v>
      </c>
      <c r="P1861" s="81"/>
      <c r="Q1861" s="78"/>
      <c r="R1861" s="79" t="s">
        <v>2947</v>
      </c>
    </row>
    <row r="1862" spans="1:18" x14ac:dyDescent="0.25">
      <c r="A1862" s="79">
        <v>2022</v>
      </c>
      <c r="B1862" s="79" t="s">
        <v>1229</v>
      </c>
      <c r="C1862" s="79">
        <v>520266</v>
      </c>
      <c r="D1862">
        <v>520267</v>
      </c>
      <c r="E1862" s="83">
        <v>0</v>
      </c>
      <c r="F1862" s="83">
        <v>0</v>
      </c>
      <c r="G1862" s="83">
        <v>0</v>
      </c>
      <c r="H1862" s="83">
        <v>0</v>
      </c>
      <c r="I1862" s="79">
        <f t="shared" si="65"/>
        <v>0</v>
      </c>
      <c r="J1862" s="82">
        <v>21.194849999999999</v>
      </c>
      <c r="K1862" s="78">
        <f t="shared" si="66"/>
        <v>0</v>
      </c>
      <c r="P1862" s="81"/>
      <c r="Q1862" s="78"/>
      <c r="R1862" s="79" t="s">
        <v>2947</v>
      </c>
    </row>
    <row r="1863" spans="1:18" x14ac:dyDescent="0.25">
      <c r="A1863" s="79">
        <v>2022</v>
      </c>
      <c r="B1863" s="79" t="s">
        <v>689</v>
      </c>
      <c r="C1863" s="79">
        <v>520241</v>
      </c>
      <c r="D1863">
        <v>520242</v>
      </c>
      <c r="E1863" s="83">
        <v>0</v>
      </c>
      <c r="F1863" s="83">
        <v>0</v>
      </c>
      <c r="G1863" s="83">
        <v>0</v>
      </c>
      <c r="H1863" s="83">
        <v>0</v>
      </c>
      <c r="I1863" s="79">
        <f t="shared" si="65"/>
        <v>0</v>
      </c>
      <c r="J1863" s="82">
        <v>23.168220000000002</v>
      </c>
      <c r="K1863" s="78">
        <f t="shared" si="66"/>
        <v>0</v>
      </c>
      <c r="P1863" s="81"/>
      <c r="Q1863" s="78"/>
      <c r="R1863" s="79" t="s">
        <v>2947</v>
      </c>
    </row>
    <row r="1864" spans="1:18" x14ac:dyDescent="0.25">
      <c r="A1864" s="79">
        <v>2022</v>
      </c>
      <c r="B1864" s="79" t="s">
        <v>689</v>
      </c>
      <c r="C1864" s="79">
        <v>520243</v>
      </c>
      <c r="D1864">
        <v>520244</v>
      </c>
      <c r="E1864" s="83">
        <v>0</v>
      </c>
      <c r="F1864" s="83">
        <v>0</v>
      </c>
      <c r="G1864" s="83">
        <v>0</v>
      </c>
      <c r="H1864" s="83">
        <v>0</v>
      </c>
      <c r="I1864" s="79">
        <f t="shared" si="65"/>
        <v>0</v>
      </c>
      <c r="J1864" s="82">
        <v>15.96504</v>
      </c>
      <c r="K1864" s="78">
        <f t="shared" si="66"/>
        <v>0</v>
      </c>
      <c r="P1864" s="81"/>
      <c r="Q1864" s="78"/>
      <c r="R1864" s="79" t="s">
        <v>2947</v>
      </c>
    </row>
    <row r="1865" spans="1:18" x14ac:dyDescent="0.25">
      <c r="A1865" s="79">
        <v>2022</v>
      </c>
      <c r="B1865" s="79" t="s">
        <v>689</v>
      </c>
      <c r="C1865" s="79">
        <v>520307</v>
      </c>
      <c r="D1865">
        <v>520308</v>
      </c>
      <c r="E1865" s="83">
        <v>513410</v>
      </c>
      <c r="F1865" s="83">
        <v>0</v>
      </c>
      <c r="G1865" s="83">
        <v>513410</v>
      </c>
      <c r="H1865" s="83">
        <v>0</v>
      </c>
      <c r="I1865" s="79">
        <f t="shared" si="65"/>
        <v>0</v>
      </c>
      <c r="J1865" s="82">
        <v>23.168220000000002</v>
      </c>
      <c r="K1865" s="78">
        <f t="shared" si="66"/>
        <v>0</v>
      </c>
      <c r="P1865" s="81"/>
      <c r="Q1865" s="78"/>
      <c r="R1865" s="79" t="s">
        <v>2947</v>
      </c>
    </row>
    <row r="1866" spans="1:18" x14ac:dyDescent="0.25">
      <c r="A1866" s="79">
        <v>2022</v>
      </c>
      <c r="B1866" s="79" t="s">
        <v>1507</v>
      </c>
      <c r="C1866" s="79">
        <v>520224</v>
      </c>
      <c r="D1866">
        <v>520225</v>
      </c>
      <c r="E1866" s="83">
        <v>2632731</v>
      </c>
      <c r="F1866" s="83">
        <v>93058</v>
      </c>
      <c r="G1866" s="83">
        <v>2632731</v>
      </c>
      <c r="H1866" s="83">
        <v>93058</v>
      </c>
      <c r="I1866" s="79">
        <f t="shared" si="65"/>
        <v>0</v>
      </c>
      <c r="J1866" s="82">
        <v>26.00686</v>
      </c>
      <c r="K1866" s="78">
        <f t="shared" si="66"/>
        <v>0</v>
      </c>
      <c r="P1866" s="81"/>
      <c r="Q1866" s="78"/>
      <c r="R1866" s="79" t="s">
        <v>2947</v>
      </c>
    </row>
    <row r="1867" spans="1:18" x14ac:dyDescent="0.25">
      <c r="A1867" s="79">
        <v>2022</v>
      </c>
      <c r="B1867" s="79" t="s">
        <v>1507</v>
      </c>
      <c r="C1867" s="79">
        <v>520226</v>
      </c>
      <c r="D1867">
        <v>520227</v>
      </c>
      <c r="E1867" s="83">
        <v>0</v>
      </c>
      <c r="F1867" s="83">
        <v>0</v>
      </c>
      <c r="G1867" s="83">
        <v>0</v>
      </c>
      <c r="H1867" s="83">
        <v>0</v>
      </c>
      <c r="I1867" s="79">
        <f t="shared" si="65"/>
        <v>0</v>
      </c>
      <c r="J1867" s="82">
        <v>18.034320000000001</v>
      </c>
      <c r="K1867" s="78">
        <f t="shared" si="66"/>
        <v>0</v>
      </c>
      <c r="P1867" s="81"/>
      <c r="Q1867" s="78"/>
      <c r="R1867" s="79" t="s">
        <v>2947</v>
      </c>
    </row>
    <row r="1868" spans="1:18" x14ac:dyDescent="0.25">
      <c r="A1868" s="79">
        <v>2022</v>
      </c>
      <c r="B1868" s="79" t="s">
        <v>1507</v>
      </c>
      <c r="C1868" s="79">
        <v>520444</v>
      </c>
      <c r="D1868">
        <v>520445</v>
      </c>
      <c r="E1868" s="83">
        <v>0</v>
      </c>
      <c r="F1868" s="83">
        <v>0</v>
      </c>
      <c r="G1868" s="83">
        <v>0</v>
      </c>
      <c r="H1868" s="83">
        <v>0</v>
      </c>
      <c r="I1868" s="79">
        <f t="shared" si="65"/>
        <v>0</v>
      </c>
      <c r="J1868" s="82">
        <v>26.00686</v>
      </c>
      <c r="K1868" s="78">
        <f t="shared" si="66"/>
        <v>0</v>
      </c>
      <c r="P1868" s="81"/>
      <c r="Q1868" s="78"/>
      <c r="R1868" s="79" t="s">
        <v>2947</v>
      </c>
    </row>
    <row r="1869" spans="1:18" x14ac:dyDescent="0.25">
      <c r="A1869" s="79">
        <v>2022</v>
      </c>
      <c r="B1869" s="79" t="s">
        <v>1305</v>
      </c>
      <c r="C1869" s="79">
        <v>520182</v>
      </c>
      <c r="D1869">
        <v>520183</v>
      </c>
      <c r="E1869" s="83">
        <v>0</v>
      </c>
      <c r="F1869" s="83">
        <v>0</v>
      </c>
      <c r="G1869" s="83">
        <v>0</v>
      </c>
      <c r="H1869" s="83">
        <v>0</v>
      </c>
      <c r="I1869" s="79">
        <f t="shared" si="65"/>
        <v>0</v>
      </c>
      <c r="J1869" s="82">
        <v>25.366070000000001</v>
      </c>
      <c r="K1869" s="78">
        <f t="shared" si="66"/>
        <v>0</v>
      </c>
      <c r="P1869" s="81"/>
      <c r="Q1869" s="78"/>
      <c r="R1869" s="79" t="s">
        <v>2947</v>
      </c>
    </row>
    <row r="1870" spans="1:18" x14ac:dyDescent="0.25">
      <c r="A1870" s="79">
        <v>2022</v>
      </c>
      <c r="B1870" s="79" t="s">
        <v>1305</v>
      </c>
      <c r="C1870" s="79">
        <v>520184</v>
      </c>
      <c r="D1870">
        <v>520185</v>
      </c>
      <c r="E1870" s="83">
        <v>0</v>
      </c>
      <c r="F1870" s="83">
        <v>0</v>
      </c>
      <c r="G1870" s="83">
        <v>0</v>
      </c>
      <c r="H1870" s="83">
        <v>0</v>
      </c>
      <c r="I1870" s="79">
        <f t="shared" si="65"/>
        <v>0</v>
      </c>
      <c r="J1870" s="82">
        <v>18.968789999999998</v>
      </c>
      <c r="K1870" s="78">
        <f t="shared" si="66"/>
        <v>0</v>
      </c>
      <c r="P1870" s="81"/>
      <c r="Q1870" s="78"/>
      <c r="R1870" s="79" t="s">
        <v>2947</v>
      </c>
    </row>
    <row r="1871" spans="1:18" x14ac:dyDescent="0.25">
      <c r="A1871" s="79">
        <v>2022</v>
      </c>
      <c r="B1871" s="79" t="s">
        <v>1305</v>
      </c>
      <c r="C1871" s="79">
        <v>520408</v>
      </c>
      <c r="D1871">
        <v>520409</v>
      </c>
      <c r="E1871" s="83">
        <v>0</v>
      </c>
      <c r="F1871" s="83">
        <v>0</v>
      </c>
      <c r="G1871" s="83">
        <v>0</v>
      </c>
      <c r="H1871" s="83">
        <v>0</v>
      </c>
      <c r="I1871" s="79">
        <f t="shared" si="65"/>
        <v>0</v>
      </c>
      <c r="J1871" s="82">
        <v>25.366070000000001</v>
      </c>
      <c r="K1871" s="78">
        <f t="shared" si="66"/>
        <v>0</v>
      </c>
      <c r="P1871" s="81"/>
      <c r="Q1871" s="78"/>
      <c r="R1871" s="79" t="s">
        <v>2947</v>
      </c>
    </row>
    <row r="1872" spans="1:18" x14ac:dyDescent="0.25">
      <c r="A1872" s="79">
        <v>2022</v>
      </c>
      <c r="B1872" s="79" t="s">
        <v>1409</v>
      </c>
      <c r="C1872" s="79">
        <v>520126</v>
      </c>
      <c r="D1872">
        <v>520127</v>
      </c>
      <c r="E1872" s="83">
        <v>1165926</v>
      </c>
      <c r="F1872" s="83">
        <v>0</v>
      </c>
      <c r="G1872" s="83">
        <v>1165926</v>
      </c>
      <c r="H1872" s="83">
        <v>0</v>
      </c>
      <c r="I1872" s="79">
        <f t="shared" si="65"/>
        <v>0</v>
      </c>
      <c r="J1872" s="82">
        <v>27.914629999999999</v>
      </c>
      <c r="K1872" s="78">
        <f t="shared" si="66"/>
        <v>0</v>
      </c>
      <c r="P1872" s="81"/>
      <c r="Q1872" s="78"/>
      <c r="R1872" s="79" t="s">
        <v>2947</v>
      </c>
    </row>
    <row r="1873" spans="1:18" x14ac:dyDescent="0.25">
      <c r="A1873" s="79">
        <v>2022</v>
      </c>
      <c r="B1873" s="79" t="s">
        <v>1409</v>
      </c>
      <c r="C1873" s="79">
        <v>520128</v>
      </c>
      <c r="D1873">
        <v>520129</v>
      </c>
      <c r="E1873" s="83">
        <v>0</v>
      </c>
      <c r="F1873" s="83">
        <v>0</v>
      </c>
      <c r="G1873" s="83">
        <v>0</v>
      </c>
      <c r="H1873" s="83">
        <v>0</v>
      </c>
      <c r="I1873" s="79">
        <f t="shared" si="65"/>
        <v>0</v>
      </c>
      <c r="J1873" s="82">
        <v>21.307259999999999</v>
      </c>
      <c r="K1873" s="78">
        <f t="shared" si="66"/>
        <v>0</v>
      </c>
      <c r="P1873" s="81"/>
      <c r="Q1873" s="78"/>
      <c r="R1873" s="79" t="s">
        <v>2947</v>
      </c>
    </row>
    <row r="1874" spans="1:18" x14ac:dyDescent="0.25">
      <c r="A1874" s="79">
        <v>2022</v>
      </c>
      <c r="B1874" s="79" t="s">
        <v>1409</v>
      </c>
      <c r="C1874" s="79">
        <v>520259</v>
      </c>
      <c r="D1874">
        <v>520260</v>
      </c>
      <c r="E1874" s="83">
        <v>137675</v>
      </c>
      <c r="F1874" s="83">
        <v>0</v>
      </c>
      <c r="G1874" s="83">
        <v>137675</v>
      </c>
      <c r="H1874" s="83">
        <v>0</v>
      </c>
      <c r="I1874" s="79">
        <f t="shared" si="65"/>
        <v>0</v>
      </c>
      <c r="J1874" s="82">
        <v>27.914629999999999</v>
      </c>
      <c r="K1874" s="78">
        <f t="shared" si="66"/>
        <v>0</v>
      </c>
      <c r="P1874" s="81"/>
      <c r="Q1874" s="78"/>
      <c r="R1874" s="79" t="s">
        <v>2947</v>
      </c>
    </row>
    <row r="1875" spans="1:18" x14ac:dyDescent="0.25">
      <c r="A1875" s="79">
        <v>2022</v>
      </c>
      <c r="B1875" s="79" t="s">
        <v>1409</v>
      </c>
      <c r="C1875" s="79">
        <v>520261</v>
      </c>
      <c r="D1875">
        <v>520262</v>
      </c>
      <c r="E1875" s="83">
        <v>0</v>
      </c>
      <c r="F1875" s="83">
        <v>0</v>
      </c>
      <c r="G1875" s="83">
        <v>0</v>
      </c>
      <c r="H1875" s="83">
        <v>0</v>
      </c>
      <c r="I1875" s="79">
        <f t="shared" si="65"/>
        <v>0</v>
      </c>
      <c r="J1875" s="82">
        <v>21.307259999999999</v>
      </c>
      <c r="K1875" s="78">
        <f t="shared" si="66"/>
        <v>0</v>
      </c>
      <c r="P1875" s="81"/>
      <c r="Q1875" s="78"/>
      <c r="R1875" s="79" t="s">
        <v>2947</v>
      </c>
    </row>
    <row r="1876" spans="1:18" x14ac:dyDescent="0.25">
      <c r="A1876" s="79">
        <v>2022</v>
      </c>
      <c r="B1876" s="79" t="s">
        <v>1409</v>
      </c>
      <c r="C1876" s="79">
        <v>520281</v>
      </c>
      <c r="D1876">
        <v>520282</v>
      </c>
      <c r="E1876" s="83">
        <v>8188743</v>
      </c>
      <c r="F1876" s="83">
        <v>0</v>
      </c>
      <c r="G1876" s="83">
        <v>8188743</v>
      </c>
      <c r="H1876" s="83">
        <v>0</v>
      </c>
      <c r="I1876" s="79">
        <f t="shared" si="65"/>
        <v>0</v>
      </c>
      <c r="J1876" s="82">
        <v>27.914629999999999</v>
      </c>
      <c r="K1876" s="78">
        <f t="shared" si="66"/>
        <v>0</v>
      </c>
      <c r="P1876" s="81"/>
      <c r="Q1876" s="78"/>
      <c r="R1876" s="79" t="s">
        <v>2947</v>
      </c>
    </row>
    <row r="1877" spans="1:18" x14ac:dyDescent="0.25">
      <c r="A1877" s="79">
        <v>2022</v>
      </c>
      <c r="B1877" s="79" t="s">
        <v>1409</v>
      </c>
      <c r="C1877" s="79">
        <v>520283</v>
      </c>
      <c r="D1877">
        <v>520284</v>
      </c>
      <c r="E1877" s="83">
        <v>0</v>
      </c>
      <c r="F1877" s="83">
        <v>0</v>
      </c>
      <c r="G1877" s="83">
        <v>0</v>
      </c>
      <c r="H1877" s="83">
        <v>0</v>
      </c>
      <c r="I1877" s="79">
        <f t="shared" si="65"/>
        <v>0</v>
      </c>
      <c r="J1877" s="82">
        <v>21.307259999999999</v>
      </c>
      <c r="K1877" s="78">
        <f t="shared" si="66"/>
        <v>0</v>
      </c>
      <c r="P1877" s="81"/>
      <c r="Q1877" s="78"/>
      <c r="R1877" s="79" t="s">
        <v>2947</v>
      </c>
    </row>
    <row r="1878" spans="1:18" x14ac:dyDescent="0.25">
      <c r="A1878" s="79">
        <v>2022</v>
      </c>
      <c r="B1878" s="79" t="s">
        <v>1409</v>
      </c>
      <c r="C1878" s="79">
        <v>520327</v>
      </c>
      <c r="D1878">
        <v>520328</v>
      </c>
      <c r="E1878" s="83">
        <v>766838</v>
      </c>
      <c r="F1878" s="83">
        <v>0</v>
      </c>
      <c r="G1878" s="83">
        <v>766838</v>
      </c>
      <c r="H1878" s="83">
        <v>0</v>
      </c>
      <c r="I1878" s="79">
        <f t="shared" si="65"/>
        <v>0</v>
      </c>
      <c r="J1878" s="82">
        <v>27.914629999999999</v>
      </c>
      <c r="K1878" s="78">
        <f t="shared" si="66"/>
        <v>0</v>
      </c>
      <c r="P1878" s="81"/>
      <c r="Q1878" s="78"/>
      <c r="R1878" s="79" t="s">
        <v>2947</v>
      </c>
    </row>
    <row r="1879" spans="1:18" x14ac:dyDescent="0.25">
      <c r="A1879" s="79">
        <v>2022</v>
      </c>
      <c r="B1879" s="79" t="s">
        <v>1409</v>
      </c>
      <c r="C1879" s="79">
        <v>520388</v>
      </c>
      <c r="D1879">
        <v>520389</v>
      </c>
      <c r="E1879" s="83">
        <v>432318</v>
      </c>
      <c r="F1879" s="83">
        <v>0</v>
      </c>
      <c r="G1879" s="83">
        <v>432318</v>
      </c>
      <c r="H1879" s="83">
        <v>0</v>
      </c>
      <c r="I1879" s="79">
        <f t="shared" si="65"/>
        <v>0</v>
      </c>
      <c r="J1879" s="82">
        <v>27.914629999999999</v>
      </c>
      <c r="K1879" s="78">
        <f t="shared" si="66"/>
        <v>0</v>
      </c>
      <c r="P1879" s="81"/>
      <c r="Q1879" s="78"/>
      <c r="R1879" s="79" t="s">
        <v>2947</v>
      </c>
    </row>
    <row r="1880" spans="1:18" x14ac:dyDescent="0.25">
      <c r="A1880" s="79">
        <v>2022</v>
      </c>
      <c r="B1880" s="79" t="s">
        <v>1409</v>
      </c>
      <c r="C1880" s="79">
        <v>520390</v>
      </c>
      <c r="D1880">
        <v>520391</v>
      </c>
      <c r="E1880" s="83">
        <v>3697595</v>
      </c>
      <c r="F1880" s="83">
        <v>0</v>
      </c>
      <c r="G1880" s="83">
        <v>3697595</v>
      </c>
      <c r="H1880" s="83">
        <v>0</v>
      </c>
      <c r="I1880" s="79">
        <f t="shared" si="65"/>
        <v>0</v>
      </c>
      <c r="J1880" s="82">
        <v>27.914629999999999</v>
      </c>
      <c r="K1880" s="78">
        <f t="shared" si="66"/>
        <v>0</v>
      </c>
      <c r="P1880" s="81"/>
      <c r="Q1880" s="78"/>
      <c r="R1880" s="79" t="s">
        <v>2947</v>
      </c>
    </row>
    <row r="1881" spans="1:18" x14ac:dyDescent="0.25">
      <c r="A1881" s="79">
        <v>2022</v>
      </c>
      <c r="B1881" s="79" t="s">
        <v>1409</v>
      </c>
      <c r="C1881" s="79">
        <v>520440</v>
      </c>
      <c r="D1881">
        <v>520441</v>
      </c>
      <c r="E1881" s="83">
        <v>0</v>
      </c>
      <c r="F1881" s="83">
        <v>0</v>
      </c>
      <c r="G1881" s="83">
        <v>0</v>
      </c>
      <c r="H1881" s="83">
        <v>0</v>
      </c>
      <c r="I1881" s="79">
        <f t="shared" si="65"/>
        <v>0</v>
      </c>
      <c r="J1881" s="82">
        <v>21.307259999999999</v>
      </c>
      <c r="K1881" s="78">
        <f t="shared" si="66"/>
        <v>0</v>
      </c>
      <c r="P1881" s="81"/>
      <c r="Q1881" s="78"/>
      <c r="R1881" s="79" t="s">
        <v>2947</v>
      </c>
    </row>
    <row r="1882" spans="1:18" x14ac:dyDescent="0.25">
      <c r="A1882" s="79">
        <v>2022</v>
      </c>
      <c r="B1882" s="79" t="s">
        <v>1409</v>
      </c>
      <c r="C1882" s="79">
        <v>520442</v>
      </c>
      <c r="D1882">
        <v>520443</v>
      </c>
      <c r="E1882" s="83">
        <v>79628</v>
      </c>
      <c r="F1882" s="83">
        <v>0</v>
      </c>
      <c r="G1882" s="83">
        <v>79628</v>
      </c>
      <c r="H1882" s="83">
        <v>0</v>
      </c>
      <c r="I1882" s="79">
        <f t="shared" si="65"/>
        <v>0</v>
      </c>
      <c r="J1882" s="82">
        <v>27.914629999999999</v>
      </c>
      <c r="K1882" s="78">
        <f t="shared" si="66"/>
        <v>0</v>
      </c>
      <c r="P1882" s="81"/>
      <c r="Q1882" s="78"/>
      <c r="R1882" s="79" t="s">
        <v>2947</v>
      </c>
    </row>
    <row r="1883" spans="1:18" x14ac:dyDescent="0.25">
      <c r="A1883" s="79">
        <v>2022</v>
      </c>
      <c r="B1883" s="79" t="s">
        <v>1409</v>
      </c>
      <c r="C1883" s="79">
        <v>520454</v>
      </c>
      <c r="D1883">
        <v>520455</v>
      </c>
      <c r="E1883" s="83">
        <v>0</v>
      </c>
      <c r="F1883" s="83">
        <v>0</v>
      </c>
      <c r="G1883" s="83">
        <v>0</v>
      </c>
      <c r="H1883" s="83">
        <v>0</v>
      </c>
      <c r="I1883" s="79">
        <f t="shared" si="65"/>
        <v>0</v>
      </c>
      <c r="J1883" s="82">
        <v>21.307259999999999</v>
      </c>
      <c r="K1883" s="78">
        <f t="shared" si="66"/>
        <v>0</v>
      </c>
      <c r="P1883" s="81"/>
      <c r="Q1883" s="78"/>
      <c r="R1883" s="79" t="s">
        <v>2947</v>
      </c>
    </row>
    <row r="1884" spans="1:18" x14ac:dyDescent="0.25">
      <c r="A1884" s="79">
        <v>2022</v>
      </c>
      <c r="B1884" s="79" t="s">
        <v>1409</v>
      </c>
      <c r="C1884" s="79">
        <v>520456</v>
      </c>
      <c r="D1884">
        <v>520457</v>
      </c>
      <c r="E1884" s="83">
        <v>1575984</v>
      </c>
      <c r="F1884" s="83">
        <v>0</v>
      </c>
      <c r="G1884" s="83">
        <v>1575984</v>
      </c>
      <c r="H1884" s="83">
        <v>0</v>
      </c>
      <c r="I1884" s="79">
        <f t="shared" si="65"/>
        <v>0</v>
      </c>
      <c r="J1884" s="82">
        <v>27.914629999999999</v>
      </c>
      <c r="K1884" s="78">
        <f t="shared" si="66"/>
        <v>0</v>
      </c>
      <c r="P1884" s="81"/>
      <c r="Q1884" s="78"/>
      <c r="R1884" s="79" t="s">
        <v>2947</v>
      </c>
    </row>
    <row r="1885" spans="1:18" x14ac:dyDescent="0.25">
      <c r="A1885" s="79">
        <v>2022</v>
      </c>
      <c r="B1885" s="79" t="s">
        <v>1409</v>
      </c>
      <c r="C1885" s="79">
        <v>520462</v>
      </c>
      <c r="D1885">
        <v>520463</v>
      </c>
      <c r="E1885" s="83">
        <v>2731282</v>
      </c>
      <c r="F1885" s="83">
        <v>0</v>
      </c>
      <c r="G1885" s="83">
        <v>2731282</v>
      </c>
      <c r="H1885" s="83">
        <v>0</v>
      </c>
      <c r="I1885" s="79">
        <f t="shared" si="65"/>
        <v>0</v>
      </c>
      <c r="J1885" s="82">
        <v>27.914629999999999</v>
      </c>
      <c r="K1885" s="78">
        <f t="shared" si="66"/>
        <v>0</v>
      </c>
      <c r="P1885" s="81"/>
      <c r="Q1885" s="78"/>
      <c r="R1885" s="79" t="s">
        <v>2947</v>
      </c>
    </row>
    <row r="1886" spans="1:18" x14ac:dyDescent="0.25">
      <c r="A1886" s="79">
        <v>2022</v>
      </c>
      <c r="B1886" s="79" t="s">
        <v>1409</v>
      </c>
      <c r="C1886" s="79">
        <v>520464</v>
      </c>
      <c r="D1886">
        <v>520465</v>
      </c>
      <c r="E1886" s="83">
        <v>0</v>
      </c>
      <c r="F1886" s="83">
        <v>0</v>
      </c>
      <c r="G1886" s="83">
        <v>0</v>
      </c>
      <c r="H1886" s="83">
        <v>0</v>
      </c>
      <c r="I1886" s="79">
        <f t="shared" si="65"/>
        <v>0</v>
      </c>
      <c r="J1886" s="82">
        <v>21.307259999999999</v>
      </c>
      <c r="K1886" s="78">
        <f t="shared" si="66"/>
        <v>0</v>
      </c>
      <c r="P1886" s="81"/>
      <c r="Q1886" s="78"/>
      <c r="R1886" s="79" t="s">
        <v>2947</v>
      </c>
    </row>
    <row r="1887" spans="1:18" x14ac:dyDescent="0.25">
      <c r="A1887" s="79">
        <v>2022</v>
      </c>
      <c r="B1887" s="79" t="s">
        <v>1409</v>
      </c>
      <c r="C1887" s="79">
        <v>520469</v>
      </c>
      <c r="D1887">
        <v>520470</v>
      </c>
      <c r="E1887" s="83">
        <v>0</v>
      </c>
      <c r="F1887" s="83">
        <v>0</v>
      </c>
      <c r="G1887" s="83">
        <v>0</v>
      </c>
      <c r="H1887" s="83">
        <v>0</v>
      </c>
      <c r="I1887" s="79">
        <f t="shared" si="65"/>
        <v>0</v>
      </c>
      <c r="J1887" s="82">
        <v>27.914629999999999</v>
      </c>
      <c r="K1887" s="78">
        <f t="shared" si="66"/>
        <v>0</v>
      </c>
      <c r="P1887" s="81"/>
      <c r="Q1887" s="78"/>
      <c r="R1887" s="79" t="s">
        <v>2947</v>
      </c>
    </row>
    <row r="1888" spans="1:18" x14ac:dyDescent="0.25">
      <c r="A1888" s="79">
        <v>2022</v>
      </c>
      <c r="B1888" s="79" t="s">
        <v>1421</v>
      </c>
      <c r="C1888" s="79">
        <v>520392</v>
      </c>
      <c r="D1888">
        <v>520393</v>
      </c>
      <c r="E1888" s="83">
        <v>1879473</v>
      </c>
      <c r="F1888" s="83">
        <v>0</v>
      </c>
      <c r="G1888" s="83">
        <v>1879473</v>
      </c>
      <c r="H1888" s="83">
        <v>0</v>
      </c>
      <c r="I1888" s="79">
        <f t="shared" si="65"/>
        <v>0</v>
      </c>
      <c r="J1888" s="82">
        <v>27.54645</v>
      </c>
      <c r="K1888" s="78">
        <f t="shared" si="66"/>
        <v>0</v>
      </c>
      <c r="P1888" s="81"/>
      <c r="Q1888" s="78"/>
      <c r="R1888" s="79" t="s">
        <v>2947</v>
      </c>
    </row>
    <row r="1889" spans="1:18" x14ac:dyDescent="0.25">
      <c r="A1889" s="79">
        <v>2022</v>
      </c>
      <c r="B1889" s="79" t="s">
        <v>1847</v>
      </c>
      <c r="C1889" s="79">
        <v>530110</v>
      </c>
      <c r="D1889">
        <v>530111</v>
      </c>
      <c r="E1889" s="83">
        <v>0</v>
      </c>
      <c r="F1889" s="83">
        <v>0</v>
      </c>
      <c r="G1889" s="83">
        <v>0</v>
      </c>
      <c r="H1889" s="83">
        <v>0</v>
      </c>
      <c r="I1889" s="79">
        <f t="shared" si="65"/>
        <v>0</v>
      </c>
      <c r="J1889" s="82">
        <v>31.522749999999998</v>
      </c>
      <c r="K1889" s="78">
        <f t="shared" si="66"/>
        <v>0</v>
      </c>
      <c r="P1889" s="81"/>
      <c r="Q1889" s="78"/>
      <c r="R1889" s="79" t="s">
        <v>2947</v>
      </c>
    </row>
    <row r="1890" spans="1:18" x14ac:dyDescent="0.25">
      <c r="A1890" s="79">
        <v>2022</v>
      </c>
      <c r="B1890" s="79" t="s">
        <v>1847</v>
      </c>
      <c r="C1890" s="79">
        <v>530120</v>
      </c>
      <c r="D1890">
        <v>530121</v>
      </c>
      <c r="E1890" s="83">
        <v>0</v>
      </c>
      <c r="F1890" s="83">
        <v>0</v>
      </c>
      <c r="G1890" s="83">
        <v>0</v>
      </c>
      <c r="H1890" s="83">
        <v>0</v>
      </c>
      <c r="I1890" s="79">
        <f t="shared" si="65"/>
        <v>0</v>
      </c>
      <c r="J1890" s="82">
        <v>20.58728</v>
      </c>
      <c r="K1890" s="78">
        <f t="shared" si="66"/>
        <v>0</v>
      </c>
      <c r="P1890" s="81"/>
      <c r="Q1890" s="78"/>
      <c r="R1890" s="79" t="s">
        <v>2947</v>
      </c>
    </row>
    <row r="1891" spans="1:18" x14ac:dyDescent="0.25">
      <c r="A1891" s="79">
        <v>2022</v>
      </c>
      <c r="B1891" s="79" t="s">
        <v>1847</v>
      </c>
      <c r="C1891" s="79">
        <v>530122</v>
      </c>
      <c r="D1891">
        <v>530123</v>
      </c>
      <c r="E1891" s="83">
        <v>0</v>
      </c>
      <c r="F1891" s="83">
        <v>0</v>
      </c>
      <c r="G1891" s="83">
        <v>0</v>
      </c>
      <c r="H1891" s="83">
        <v>0</v>
      </c>
      <c r="I1891" s="79">
        <f t="shared" si="65"/>
        <v>0</v>
      </c>
      <c r="J1891" s="82">
        <v>21.044319999999999</v>
      </c>
      <c r="K1891" s="78">
        <f t="shared" si="66"/>
        <v>0</v>
      </c>
      <c r="P1891" s="81"/>
      <c r="Q1891" s="78"/>
      <c r="R1891" s="79" t="s">
        <v>2947</v>
      </c>
    </row>
    <row r="1892" spans="1:18" x14ac:dyDescent="0.25">
      <c r="A1892" s="79">
        <v>2022</v>
      </c>
      <c r="B1892" s="79" t="s">
        <v>1847</v>
      </c>
      <c r="C1892" s="79">
        <v>530124</v>
      </c>
      <c r="D1892">
        <v>530125</v>
      </c>
      <c r="E1892" s="83">
        <v>1129299</v>
      </c>
      <c r="F1892" s="83">
        <v>48004</v>
      </c>
      <c r="G1892" s="83">
        <v>1129299</v>
      </c>
      <c r="H1892" s="83">
        <v>48004</v>
      </c>
      <c r="I1892" s="79">
        <f t="shared" si="65"/>
        <v>0</v>
      </c>
      <c r="J1892" s="82">
        <v>31.522749999999998</v>
      </c>
      <c r="K1892" s="78">
        <f t="shared" si="66"/>
        <v>0</v>
      </c>
      <c r="P1892" s="81"/>
      <c r="Q1892" s="78"/>
      <c r="R1892" s="79" t="s">
        <v>2947</v>
      </c>
    </row>
    <row r="1893" spans="1:18" x14ac:dyDescent="0.25">
      <c r="A1893" s="79">
        <v>2022</v>
      </c>
      <c r="B1893" s="79" t="s">
        <v>1847</v>
      </c>
      <c r="C1893" s="79">
        <v>530130</v>
      </c>
      <c r="D1893">
        <v>530131</v>
      </c>
      <c r="E1893" s="83">
        <v>0</v>
      </c>
      <c r="F1893" s="83">
        <v>0</v>
      </c>
      <c r="G1893" s="83">
        <v>0</v>
      </c>
      <c r="H1893" s="83">
        <v>0</v>
      </c>
      <c r="I1893" s="79">
        <f t="shared" si="65"/>
        <v>0</v>
      </c>
      <c r="J1893" s="82">
        <v>20.58728</v>
      </c>
      <c r="K1893" s="78">
        <f t="shared" si="66"/>
        <v>0</v>
      </c>
      <c r="P1893" s="81"/>
      <c r="Q1893" s="78"/>
      <c r="R1893" s="79" t="s">
        <v>2947</v>
      </c>
    </row>
    <row r="1894" spans="1:18" x14ac:dyDescent="0.25">
      <c r="A1894" s="79">
        <v>2022</v>
      </c>
      <c r="B1894" s="79" t="s">
        <v>1847</v>
      </c>
      <c r="C1894" s="79">
        <v>530132</v>
      </c>
      <c r="D1894">
        <v>530133</v>
      </c>
      <c r="E1894" s="83">
        <v>0</v>
      </c>
      <c r="F1894" s="83">
        <v>0</v>
      </c>
      <c r="G1894" s="83">
        <v>0</v>
      </c>
      <c r="H1894" s="83">
        <v>0</v>
      </c>
      <c r="I1894" s="79">
        <f t="shared" si="65"/>
        <v>0</v>
      </c>
      <c r="J1894" s="82">
        <v>31.522749999999998</v>
      </c>
      <c r="K1894" s="78">
        <f t="shared" si="66"/>
        <v>0</v>
      </c>
      <c r="P1894" s="81"/>
      <c r="Q1894" s="78"/>
      <c r="R1894" s="79" t="s">
        <v>2947</v>
      </c>
    </row>
    <row r="1895" spans="1:18" x14ac:dyDescent="0.25">
      <c r="A1895" s="79">
        <v>2022</v>
      </c>
      <c r="B1895" s="79" t="s">
        <v>1847</v>
      </c>
      <c r="C1895" s="79">
        <v>530134</v>
      </c>
      <c r="D1895">
        <v>530135</v>
      </c>
      <c r="E1895" s="83">
        <v>0</v>
      </c>
      <c r="F1895" s="83">
        <v>0</v>
      </c>
      <c r="G1895" s="83">
        <v>0</v>
      </c>
      <c r="H1895" s="83">
        <v>0</v>
      </c>
      <c r="I1895" s="79">
        <f t="shared" si="65"/>
        <v>0</v>
      </c>
      <c r="J1895" s="82">
        <v>20.58728</v>
      </c>
      <c r="K1895" s="78">
        <f t="shared" si="66"/>
        <v>0</v>
      </c>
      <c r="P1895" s="81"/>
      <c r="Q1895" s="78"/>
      <c r="R1895" s="79" t="s">
        <v>2947</v>
      </c>
    </row>
    <row r="1896" spans="1:18" x14ac:dyDescent="0.25">
      <c r="A1896" s="79">
        <v>2022</v>
      </c>
      <c r="B1896" s="79" t="s">
        <v>1847</v>
      </c>
      <c r="C1896" s="79">
        <v>530140</v>
      </c>
      <c r="D1896">
        <v>530141</v>
      </c>
      <c r="E1896" s="83">
        <v>0</v>
      </c>
      <c r="F1896" s="83">
        <v>0</v>
      </c>
      <c r="G1896" s="83">
        <v>0</v>
      </c>
      <c r="H1896" s="83">
        <v>0</v>
      </c>
      <c r="I1896" s="79">
        <f t="shared" si="65"/>
        <v>0</v>
      </c>
      <c r="J1896" s="82">
        <v>21.044319999999999</v>
      </c>
      <c r="K1896" s="78">
        <f t="shared" si="66"/>
        <v>0</v>
      </c>
      <c r="P1896" s="81"/>
      <c r="Q1896" s="78"/>
      <c r="R1896" s="79" t="s">
        <v>2947</v>
      </c>
    </row>
    <row r="1897" spans="1:18" x14ac:dyDescent="0.25">
      <c r="A1897" s="79">
        <v>2022</v>
      </c>
      <c r="B1897" s="79" t="s">
        <v>1847</v>
      </c>
      <c r="C1897" s="79">
        <v>530142</v>
      </c>
      <c r="D1897">
        <v>530143</v>
      </c>
      <c r="E1897" s="83">
        <v>0</v>
      </c>
      <c r="F1897" s="83">
        <v>0</v>
      </c>
      <c r="G1897" s="83">
        <v>0</v>
      </c>
      <c r="H1897" s="83">
        <v>0</v>
      </c>
      <c r="I1897" s="79">
        <f t="shared" si="65"/>
        <v>0</v>
      </c>
      <c r="J1897" s="82">
        <v>31.522749999999998</v>
      </c>
      <c r="K1897" s="78">
        <f t="shared" si="66"/>
        <v>0</v>
      </c>
      <c r="P1897" s="81"/>
      <c r="Q1897" s="78"/>
      <c r="R1897" s="79" t="s">
        <v>2947</v>
      </c>
    </row>
    <row r="1898" spans="1:18" x14ac:dyDescent="0.25">
      <c r="A1898" s="79">
        <v>2022</v>
      </c>
      <c r="B1898" s="79" t="s">
        <v>1847</v>
      </c>
      <c r="C1898" s="79">
        <v>530150</v>
      </c>
      <c r="D1898">
        <v>530151</v>
      </c>
      <c r="E1898" s="83">
        <v>0</v>
      </c>
      <c r="F1898" s="83">
        <v>0</v>
      </c>
      <c r="G1898" s="83">
        <v>0</v>
      </c>
      <c r="H1898" s="83">
        <v>0</v>
      </c>
      <c r="I1898" s="79">
        <f t="shared" si="65"/>
        <v>0</v>
      </c>
      <c r="J1898" s="82">
        <v>31.522749999999998</v>
      </c>
      <c r="K1898" s="78">
        <f t="shared" si="66"/>
        <v>0</v>
      </c>
      <c r="P1898" s="81"/>
      <c r="Q1898" s="78"/>
      <c r="R1898" s="79" t="s">
        <v>2947</v>
      </c>
    </row>
    <row r="1899" spans="1:18" x14ac:dyDescent="0.25">
      <c r="A1899" s="79">
        <v>2022</v>
      </c>
      <c r="B1899" s="79" t="s">
        <v>1847</v>
      </c>
      <c r="C1899" s="79">
        <v>530160</v>
      </c>
      <c r="D1899">
        <v>530161</v>
      </c>
      <c r="E1899" s="83">
        <v>0</v>
      </c>
      <c r="F1899" s="83">
        <v>0</v>
      </c>
      <c r="G1899" s="83">
        <v>0</v>
      </c>
      <c r="H1899" s="83">
        <v>0</v>
      </c>
      <c r="I1899" s="79">
        <f t="shared" si="65"/>
        <v>0</v>
      </c>
      <c r="J1899" s="82">
        <v>20.58728</v>
      </c>
      <c r="K1899" s="78">
        <f t="shared" si="66"/>
        <v>0</v>
      </c>
      <c r="P1899" s="81"/>
      <c r="Q1899" s="78"/>
      <c r="R1899" s="79" t="s">
        <v>2947</v>
      </c>
    </row>
    <row r="1900" spans="1:18" x14ac:dyDescent="0.25">
      <c r="A1900" s="79">
        <v>2022</v>
      </c>
      <c r="B1900" s="79" t="s">
        <v>1847</v>
      </c>
      <c r="C1900" s="79">
        <v>530162</v>
      </c>
      <c r="D1900">
        <v>530163</v>
      </c>
      <c r="E1900" s="83">
        <v>0</v>
      </c>
      <c r="F1900" s="83">
        <v>0</v>
      </c>
      <c r="G1900" s="83">
        <v>0</v>
      </c>
      <c r="H1900" s="83">
        <v>0</v>
      </c>
      <c r="I1900" s="79">
        <f t="shared" si="65"/>
        <v>0</v>
      </c>
      <c r="J1900" s="82">
        <v>31.522749999999998</v>
      </c>
      <c r="K1900" s="78">
        <f t="shared" si="66"/>
        <v>0</v>
      </c>
      <c r="P1900" s="81"/>
      <c r="Q1900" s="78"/>
      <c r="R1900" s="79" t="s">
        <v>2947</v>
      </c>
    </row>
    <row r="1901" spans="1:18" x14ac:dyDescent="0.25">
      <c r="A1901" s="79">
        <v>2022</v>
      </c>
      <c r="B1901" s="79" t="s">
        <v>1847</v>
      </c>
      <c r="C1901" s="79">
        <v>530164</v>
      </c>
      <c r="D1901">
        <v>530165</v>
      </c>
      <c r="E1901" s="83">
        <v>0</v>
      </c>
      <c r="F1901" s="83">
        <v>0</v>
      </c>
      <c r="G1901" s="83">
        <v>0</v>
      </c>
      <c r="H1901" s="83">
        <v>0</v>
      </c>
      <c r="I1901" s="79">
        <f t="shared" si="65"/>
        <v>0</v>
      </c>
      <c r="J1901" s="82">
        <v>20.58728</v>
      </c>
      <c r="K1901" s="78">
        <f t="shared" si="66"/>
        <v>0</v>
      </c>
      <c r="P1901" s="81"/>
      <c r="Q1901" s="78"/>
      <c r="R1901" s="79" t="s">
        <v>2947</v>
      </c>
    </row>
    <row r="1902" spans="1:18" x14ac:dyDescent="0.25">
      <c r="A1902" s="79">
        <v>2022</v>
      </c>
      <c r="B1902" s="79" t="s">
        <v>1847</v>
      </c>
      <c r="C1902" s="79">
        <v>530166</v>
      </c>
      <c r="D1902">
        <v>530167</v>
      </c>
      <c r="E1902" s="83">
        <v>0</v>
      </c>
      <c r="F1902" s="83">
        <v>0</v>
      </c>
      <c r="G1902" s="83">
        <v>0</v>
      </c>
      <c r="H1902" s="83">
        <v>0</v>
      </c>
      <c r="I1902" s="79">
        <f t="shared" si="65"/>
        <v>0</v>
      </c>
      <c r="J1902" s="82">
        <v>31.522749999999998</v>
      </c>
      <c r="K1902" s="78">
        <f t="shared" si="66"/>
        <v>0</v>
      </c>
      <c r="P1902" s="81"/>
      <c r="Q1902" s="78"/>
      <c r="R1902" s="79" t="s">
        <v>2947</v>
      </c>
    </row>
    <row r="1903" spans="1:18" x14ac:dyDescent="0.25">
      <c r="A1903" s="79">
        <v>2022</v>
      </c>
      <c r="B1903" s="79" t="s">
        <v>1847</v>
      </c>
      <c r="C1903" s="79">
        <v>530168</v>
      </c>
      <c r="D1903">
        <v>530169</v>
      </c>
      <c r="E1903" s="83">
        <v>0</v>
      </c>
      <c r="F1903" s="83">
        <v>0</v>
      </c>
      <c r="G1903" s="83">
        <v>0</v>
      </c>
      <c r="H1903" s="83">
        <v>0</v>
      </c>
      <c r="I1903" s="79">
        <f t="shared" si="65"/>
        <v>0</v>
      </c>
      <c r="J1903" s="82">
        <v>21.044319999999999</v>
      </c>
      <c r="K1903" s="78">
        <f t="shared" si="66"/>
        <v>0</v>
      </c>
      <c r="P1903" s="81"/>
      <c r="Q1903" s="78"/>
      <c r="R1903" s="79" t="s">
        <v>2947</v>
      </c>
    </row>
    <row r="1904" spans="1:18" x14ac:dyDescent="0.25">
      <c r="A1904" s="79">
        <v>2022</v>
      </c>
      <c r="B1904" s="79" t="s">
        <v>1847</v>
      </c>
      <c r="C1904" s="79">
        <v>530170</v>
      </c>
      <c r="D1904">
        <v>530171</v>
      </c>
      <c r="E1904" s="83">
        <v>0</v>
      </c>
      <c r="F1904" s="83">
        <v>0</v>
      </c>
      <c r="G1904" s="83">
        <v>0</v>
      </c>
      <c r="H1904" s="83">
        <v>0</v>
      </c>
      <c r="I1904" s="79">
        <f t="shared" si="65"/>
        <v>0</v>
      </c>
      <c r="J1904" s="82">
        <v>31.522749999999998</v>
      </c>
      <c r="K1904" s="78">
        <f t="shared" si="66"/>
        <v>0</v>
      </c>
      <c r="P1904" s="81"/>
      <c r="Q1904" s="78"/>
      <c r="R1904" s="79" t="s">
        <v>2947</v>
      </c>
    </row>
    <row r="1905" spans="1:18" x14ac:dyDescent="0.25">
      <c r="A1905" s="79">
        <v>2022</v>
      </c>
      <c r="B1905" s="79" t="s">
        <v>1847</v>
      </c>
      <c r="C1905" s="79">
        <v>530172</v>
      </c>
      <c r="D1905">
        <v>530173</v>
      </c>
      <c r="E1905" s="83">
        <v>0</v>
      </c>
      <c r="F1905" s="83">
        <v>0</v>
      </c>
      <c r="G1905" s="83">
        <v>0</v>
      </c>
      <c r="H1905" s="83">
        <v>0</v>
      </c>
      <c r="I1905" s="79">
        <f t="shared" si="65"/>
        <v>0</v>
      </c>
      <c r="J1905" s="82">
        <v>20.58728</v>
      </c>
      <c r="K1905" s="78">
        <f t="shared" si="66"/>
        <v>0</v>
      </c>
      <c r="P1905" s="81"/>
      <c r="Q1905" s="78"/>
      <c r="R1905" s="79" t="s">
        <v>2947</v>
      </c>
    </row>
    <row r="1906" spans="1:18" x14ac:dyDescent="0.25">
      <c r="A1906" s="79">
        <v>2022</v>
      </c>
      <c r="B1906" s="79" t="s">
        <v>1847</v>
      </c>
      <c r="C1906" s="79">
        <v>530174</v>
      </c>
      <c r="D1906">
        <v>530175</v>
      </c>
      <c r="E1906" s="83">
        <v>0</v>
      </c>
      <c r="F1906" s="83">
        <v>0</v>
      </c>
      <c r="G1906" s="83">
        <v>0</v>
      </c>
      <c r="H1906" s="83">
        <v>0</v>
      </c>
      <c r="I1906" s="79">
        <f t="shared" si="65"/>
        <v>0</v>
      </c>
      <c r="J1906" s="82">
        <v>31.522749999999998</v>
      </c>
      <c r="K1906" s="78">
        <f t="shared" si="66"/>
        <v>0</v>
      </c>
      <c r="P1906" s="81"/>
      <c r="Q1906" s="78"/>
      <c r="R1906" s="79" t="s">
        <v>2947</v>
      </c>
    </row>
    <row r="1907" spans="1:18" x14ac:dyDescent="0.25">
      <c r="A1907" s="79">
        <v>2022</v>
      </c>
      <c r="B1907" s="79" t="s">
        <v>1847</v>
      </c>
      <c r="C1907" s="79">
        <v>530176</v>
      </c>
      <c r="D1907">
        <v>530177</v>
      </c>
      <c r="E1907" s="83">
        <v>0</v>
      </c>
      <c r="F1907" s="83">
        <v>0</v>
      </c>
      <c r="G1907" s="83">
        <v>0</v>
      </c>
      <c r="H1907" s="83">
        <v>0</v>
      </c>
      <c r="I1907" s="79">
        <f t="shared" si="65"/>
        <v>0</v>
      </c>
      <c r="J1907" s="82">
        <v>21.044319999999999</v>
      </c>
      <c r="K1907" s="78">
        <f t="shared" si="66"/>
        <v>0</v>
      </c>
      <c r="P1907" s="81"/>
      <c r="Q1907" s="78"/>
      <c r="R1907" s="79" t="s">
        <v>2947</v>
      </c>
    </row>
    <row r="1908" spans="1:18" x14ac:dyDescent="0.25">
      <c r="A1908" s="79">
        <v>2022</v>
      </c>
      <c r="B1908" s="79" t="s">
        <v>1847</v>
      </c>
      <c r="C1908" s="79">
        <v>530178</v>
      </c>
      <c r="D1908">
        <v>530179</v>
      </c>
      <c r="E1908" s="83">
        <v>0</v>
      </c>
      <c r="F1908" s="83">
        <v>0</v>
      </c>
      <c r="G1908" s="83">
        <v>0</v>
      </c>
      <c r="H1908" s="83">
        <v>0</v>
      </c>
      <c r="I1908" s="79">
        <f t="shared" si="65"/>
        <v>0</v>
      </c>
      <c r="J1908" s="82">
        <v>20.58728</v>
      </c>
      <c r="K1908" s="78">
        <f t="shared" si="66"/>
        <v>0</v>
      </c>
      <c r="P1908" s="81"/>
      <c r="Q1908" s="78"/>
      <c r="R1908" s="79" t="s">
        <v>2947</v>
      </c>
    </row>
    <row r="1909" spans="1:18" x14ac:dyDescent="0.25">
      <c r="A1909" s="79">
        <v>2022</v>
      </c>
      <c r="B1909" s="79" t="s">
        <v>1847</v>
      </c>
      <c r="C1909" s="79">
        <v>530180</v>
      </c>
      <c r="D1909">
        <v>530181</v>
      </c>
      <c r="E1909" s="83">
        <v>0</v>
      </c>
      <c r="F1909" s="83">
        <v>0</v>
      </c>
      <c r="G1909" s="83">
        <v>0</v>
      </c>
      <c r="H1909" s="83">
        <v>0</v>
      </c>
      <c r="I1909" s="79">
        <f t="shared" si="65"/>
        <v>0</v>
      </c>
      <c r="J1909" s="82">
        <v>31.522749999999998</v>
      </c>
      <c r="K1909" s="78">
        <f t="shared" si="66"/>
        <v>0</v>
      </c>
      <c r="P1909" s="81"/>
      <c r="Q1909" s="78"/>
      <c r="R1909" s="79" t="s">
        <v>2947</v>
      </c>
    </row>
    <row r="1910" spans="1:18" x14ac:dyDescent="0.25">
      <c r="A1910" s="79">
        <v>2022</v>
      </c>
      <c r="B1910" s="79" t="s">
        <v>1847</v>
      </c>
      <c r="C1910" s="79">
        <v>530182</v>
      </c>
      <c r="D1910">
        <v>530183</v>
      </c>
      <c r="E1910" s="83">
        <v>0</v>
      </c>
      <c r="F1910" s="83">
        <v>0</v>
      </c>
      <c r="G1910" s="83">
        <v>0</v>
      </c>
      <c r="H1910" s="83">
        <v>0</v>
      </c>
      <c r="I1910" s="79">
        <f t="shared" si="65"/>
        <v>0</v>
      </c>
      <c r="J1910" s="82">
        <v>31.522749999999998</v>
      </c>
      <c r="K1910" s="78">
        <f t="shared" si="66"/>
        <v>0</v>
      </c>
      <c r="P1910" s="81"/>
      <c r="Q1910" s="78"/>
      <c r="R1910" s="79" t="s">
        <v>2947</v>
      </c>
    </row>
    <row r="1911" spans="1:18" x14ac:dyDescent="0.25">
      <c r="A1911" s="79">
        <v>2022</v>
      </c>
      <c r="B1911" s="79" t="s">
        <v>1847</v>
      </c>
      <c r="C1911" s="79">
        <v>530184</v>
      </c>
      <c r="D1911">
        <v>530185</v>
      </c>
      <c r="E1911" s="83">
        <v>0</v>
      </c>
      <c r="F1911" s="83">
        <v>0</v>
      </c>
      <c r="G1911" s="83">
        <v>0</v>
      </c>
      <c r="H1911" s="83">
        <v>0</v>
      </c>
      <c r="I1911" s="79">
        <f t="shared" si="65"/>
        <v>0</v>
      </c>
      <c r="J1911" s="82">
        <v>31.522749999999998</v>
      </c>
      <c r="K1911" s="78">
        <f t="shared" si="66"/>
        <v>0</v>
      </c>
      <c r="P1911" s="81"/>
      <c r="Q1911" s="78"/>
      <c r="R1911" s="79" t="s">
        <v>2947</v>
      </c>
    </row>
    <row r="1912" spans="1:18" x14ac:dyDescent="0.25">
      <c r="A1912" s="79">
        <v>2022</v>
      </c>
      <c r="B1912" s="79" t="s">
        <v>1847</v>
      </c>
      <c r="C1912" s="79">
        <v>530186</v>
      </c>
      <c r="D1912">
        <v>530187</v>
      </c>
      <c r="E1912" s="83">
        <v>0</v>
      </c>
      <c r="F1912" s="83">
        <v>0</v>
      </c>
      <c r="G1912" s="83">
        <v>0</v>
      </c>
      <c r="H1912" s="83">
        <v>0</v>
      </c>
      <c r="I1912" s="79">
        <f t="shared" si="65"/>
        <v>0</v>
      </c>
      <c r="J1912" s="82">
        <v>20.58728</v>
      </c>
      <c r="K1912" s="78">
        <f t="shared" si="66"/>
        <v>0</v>
      </c>
      <c r="P1912" s="81"/>
      <c r="Q1912" s="78"/>
      <c r="R1912" s="79" t="s">
        <v>2947</v>
      </c>
    </row>
    <row r="1913" spans="1:18" x14ac:dyDescent="0.25">
      <c r="A1913" s="79">
        <v>2022</v>
      </c>
      <c r="B1913" s="79" t="s">
        <v>1847</v>
      </c>
      <c r="C1913" s="79">
        <v>530188</v>
      </c>
      <c r="D1913">
        <v>530189</v>
      </c>
      <c r="E1913" s="83">
        <v>0</v>
      </c>
      <c r="F1913" s="83">
        <v>0</v>
      </c>
      <c r="G1913" s="83">
        <v>0</v>
      </c>
      <c r="H1913" s="83">
        <v>0</v>
      </c>
      <c r="I1913" s="79">
        <f t="shared" si="65"/>
        <v>0</v>
      </c>
      <c r="J1913" s="82">
        <v>31.522749999999998</v>
      </c>
      <c r="K1913" s="78">
        <f t="shared" si="66"/>
        <v>0</v>
      </c>
      <c r="P1913" s="81"/>
      <c r="Q1913" s="78"/>
      <c r="R1913" s="79" t="s">
        <v>2947</v>
      </c>
    </row>
    <row r="1914" spans="1:18" x14ac:dyDescent="0.25">
      <c r="A1914" s="79">
        <v>2022</v>
      </c>
      <c r="B1914" s="79" t="s">
        <v>1847</v>
      </c>
      <c r="C1914" s="79">
        <v>530418</v>
      </c>
      <c r="D1914">
        <v>530419</v>
      </c>
      <c r="E1914" s="83">
        <v>0</v>
      </c>
      <c r="F1914" s="83">
        <v>0</v>
      </c>
      <c r="G1914" s="83">
        <v>0</v>
      </c>
      <c r="H1914" s="83">
        <v>0</v>
      </c>
      <c r="I1914" s="79">
        <f t="shared" si="65"/>
        <v>0</v>
      </c>
      <c r="J1914" s="82">
        <v>31.522749999999998</v>
      </c>
      <c r="K1914" s="78">
        <f t="shared" si="66"/>
        <v>0</v>
      </c>
      <c r="P1914" s="81"/>
      <c r="Q1914" s="78"/>
      <c r="R1914" s="79" t="s">
        <v>2947</v>
      </c>
    </row>
    <row r="1915" spans="1:18" x14ac:dyDescent="0.25">
      <c r="A1915" s="79">
        <v>2022</v>
      </c>
      <c r="B1915" s="79" t="s">
        <v>1847</v>
      </c>
      <c r="C1915" s="79">
        <v>530420</v>
      </c>
      <c r="D1915">
        <v>530421</v>
      </c>
      <c r="E1915" s="83">
        <v>0</v>
      </c>
      <c r="F1915" s="83">
        <v>0</v>
      </c>
      <c r="G1915" s="83">
        <v>0</v>
      </c>
      <c r="H1915" s="83">
        <v>0</v>
      </c>
      <c r="I1915" s="79">
        <f t="shared" si="65"/>
        <v>0</v>
      </c>
      <c r="J1915" s="82">
        <v>31.522749999999998</v>
      </c>
      <c r="K1915" s="78">
        <f t="shared" si="66"/>
        <v>0</v>
      </c>
      <c r="P1915" s="81"/>
      <c r="Q1915" s="78"/>
      <c r="R1915" s="79" t="s">
        <v>2947</v>
      </c>
    </row>
    <row r="1916" spans="1:18" x14ac:dyDescent="0.25">
      <c r="A1916" s="79">
        <v>2022</v>
      </c>
      <c r="B1916" s="79" t="s">
        <v>1783</v>
      </c>
      <c r="C1916" s="79">
        <v>530210</v>
      </c>
      <c r="D1916">
        <v>530211</v>
      </c>
      <c r="E1916" s="83">
        <v>0</v>
      </c>
      <c r="F1916" s="83">
        <v>0</v>
      </c>
      <c r="G1916" s="83">
        <v>0</v>
      </c>
      <c r="H1916" s="83">
        <v>0</v>
      </c>
      <c r="I1916" s="79">
        <f t="shared" si="65"/>
        <v>0</v>
      </c>
      <c r="J1916" s="82">
        <v>19.35051</v>
      </c>
      <c r="K1916" s="78">
        <f t="shared" si="66"/>
        <v>0</v>
      </c>
      <c r="P1916" s="81"/>
      <c r="Q1916" s="78"/>
      <c r="R1916" s="79" t="s">
        <v>2947</v>
      </c>
    </row>
    <row r="1917" spans="1:18" x14ac:dyDescent="0.25">
      <c r="A1917" s="79">
        <v>2022</v>
      </c>
      <c r="B1917" s="79" t="s">
        <v>1783</v>
      </c>
      <c r="C1917" s="79">
        <v>530212</v>
      </c>
      <c r="D1917">
        <v>530213</v>
      </c>
      <c r="E1917" s="83">
        <v>3824011</v>
      </c>
      <c r="F1917" s="83">
        <v>472904</v>
      </c>
      <c r="G1917" s="83">
        <v>3824011</v>
      </c>
      <c r="H1917" s="83">
        <v>472904</v>
      </c>
      <c r="I1917" s="79">
        <f t="shared" si="65"/>
        <v>0</v>
      </c>
      <c r="J1917" s="82">
        <v>27.919969999999999</v>
      </c>
      <c r="K1917" s="78">
        <f t="shared" si="66"/>
        <v>0</v>
      </c>
      <c r="P1917" s="81"/>
      <c r="Q1917" s="78"/>
      <c r="R1917" s="79" t="s">
        <v>2947</v>
      </c>
    </row>
    <row r="1918" spans="1:18" x14ac:dyDescent="0.25">
      <c r="A1918" s="79">
        <v>2022</v>
      </c>
      <c r="B1918" s="79" t="s">
        <v>1783</v>
      </c>
      <c r="C1918" s="79">
        <v>530214</v>
      </c>
      <c r="D1918">
        <v>530215</v>
      </c>
      <c r="E1918" s="83">
        <v>0</v>
      </c>
      <c r="F1918" s="83">
        <v>0</v>
      </c>
      <c r="G1918" s="83">
        <v>0</v>
      </c>
      <c r="H1918" s="83">
        <v>0</v>
      </c>
      <c r="I1918" s="79">
        <f t="shared" si="65"/>
        <v>0</v>
      </c>
      <c r="J1918" s="82">
        <v>19.35051</v>
      </c>
      <c r="K1918" s="78">
        <f t="shared" si="66"/>
        <v>0</v>
      </c>
      <c r="P1918" s="81"/>
      <c r="Q1918" s="78"/>
      <c r="R1918" s="79" t="s">
        <v>2947</v>
      </c>
    </row>
    <row r="1919" spans="1:18" x14ac:dyDescent="0.25">
      <c r="A1919" s="79">
        <v>2022</v>
      </c>
      <c r="B1919" s="79" t="s">
        <v>1783</v>
      </c>
      <c r="C1919" s="79">
        <v>530220</v>
      </c>
      <c r="D1919">
        <v>530221</v>
      </c>
      <c r="E1919" s="83">
        <v>0</v>
      </c>
      <c r="F1919" s="83">
        <v>0</v>
      </c>
      <c r="G1919" s="83">
        <v>0</v>
      </c>
      <c r="H1919" s="83">
        <v>0</v>
      </c>
      <c r="I1919" s="79">
        <f t="shared" si="65"/>
        <v>0</v>
      </c>
      <c r="J1919" s="82">
        <v>19.35051</v>
      </c>
      <c r="K1919" s="78">
        <f t="shared" si="66"/>
        <v>0</v>
      </c>
      <c r="P1919" s="81"/>
      <c r="Q1919" s="78"/>
      <c r="R1919" s="79" t="s">
        <v>2947</v>
      </c>
    </row>
    <row r="1920" spans="1:18" x14ac:dyDescent="0.25">
      <c r="A1920" s="79">
        <v>2022</v>
      </c>
      <c r="B1920" s="79" t="s">
        <v>1783</v>
      </c>
      <c r="C1920" s="79">
        <v>530222</v>
      </c>
      <c r="D1920">
        <v>530223</v>
      </c>
      <c r="E1920" s="83">
        <v>0</v>
      </c>
      <c r="F1920" s="83">
        <v>0</v>
      </c>
      <c r="G1920" s="83">
        <v>0</v>
      </c>
      <c r="H1920" s="83">
        <v>0</v>
      </c>
      <c r="I1920" s="79">
        <f t="shared" si="65"/>
        <v>0</v>
      </c>
      <c r="J1920" s="82">
        <v>27.919969999999999</v>
      </c>
      <c r="K1920" s="78">
        <f t="shared" si="66"/>
        <v>0</v>
      </c>
      <c r="P1920" s="81"/>
      <c r="Q1920" s="78"/>
      <c r="R1920" s="79" t="s">
        <v>2947</v>
      </c>
    </row>
    <row r="1921" spans="1:18" x14ac:dyDescent="0.25">
      <c r="A1921" s="79">
        <v>2022</v>
      </c>
      <c r="B1921" s="79" t="s">
        <v>1783</v>
      </c>
      <c r="C1921" s="79">
        <v>530226</v>
      </c>
      <c r="D1921">
        <v>530227</v>
      </c>
      <c r="E1921" s="83">
        <v>0</v>
      </c>
      <c r="F1921" s="83">
        <v>0</v>
      </c>
      <c r="G1921" s="83">
        <v>0</v>
      </c>
      <c r="H1921" s="83">
        <v>0</v>
      </c>
      <c r="I1921" s="79">
        <f t="shared" si="65"/>
        <v>0</v>
      </c>
      <c r="J1921" s="82">
        <v>19.842279999999999</v>
      </c>
      <c r="K1921" s="78">
        <f t="shared" si="66"/>
        <v>0</v>
      </c>
      <c r="P1921" s="81"/>
      <c r="Q1921" s="78"/>
      <c r="R1921" s="79" t="s">
        <v>2947</v>
      </c>
    </row>
    <row r="1922" spans="1:18" x14ac:dyDescent="0.25">
      <c r="A1922" s="79">
        <v>2022</v>
      </c>
      <c r="B1922" s="79" t="s">
        <v>1783</v>
      </c>
      <c r="C1922" s="79">
        <v>530228</v>
      </c>
      <c r="D1922">
        <v>530229</v>
      </c>
      <c r="E1922" s="83">
        <v>0</v>
      </c>
      <c r="F1922" s="83">
        <v>0</v>
      </c>
      <c r="G1922" s="83">
        <v>0</v>
      </c>
      <c r="H1922" s="83">
        <v>0</v>
      </c>
      <c r="I1922" s="79">
        <f t="shared" si="65"/>
        <v>0</v>
      </c>
      <c r="J1922" s="82">
        <v>27.919969999999999</v>
      </c>
      <c r="K1922" s="78">
        <f t="shared" si="66"/>
        <v>0</v>
      </c>
      <c r="P1922" s="81"/>
      <c r="Q1922" s="78"/>
      <c r="R1922" s="79" t="s">
        <v>2947</v>
      </c>
    </row>
    <row r="1923" spans="1:18" x14ac:dyDescent="0.25">
      <c r="A1923" s="79">
        <v>2022</v>
      </c>
      <c r="B1923" s="79" t="s">
        <v>1783</v>
      </c>
      <c r="C1923" s="79">
        <v>530230</v>
      </c>
      <c r="D1923">
        <v>530231</v>
      </c>
      <c r="E1923" s="83">
        <v>0</v>
      </c>
      <c r="F1923" s="83">
        <v>0</v>
      </c>
      <c r="G1923" s="83">
        <v>0</v>
      </c>
      <c r="H1923" s="83">
        <v>0</v>
      </c>
      <c r="I1923" s="79">
        <f t="shared" ref="I1923:I1986" si="67">SUM(E1923:F1923)-SUM(G1923:H1923)</f>
        <v>0</v>
      </c>
      <c r="J1923" s="82">
        <v>27.919969999999999</v>
      </c>
      <c r="K1923" s="78">
        <f t="shared" ref="K1923:K1986" si="68">ROUND((I1923/1000)*J1923,0)</f>
        <v>0</v>
      </c>
      <c r="P1923" s="81"/>
      <c r="Q1923" s="78"/>
      <c r="R1923" s="79" t="s">
        <v>2947</v>
      </c>
    </row>
    <row r="1924" spans="1:18" x14ac:dyDescent="0.25">
      <c r="A1924" s="79">
        <v>2022</v>
      </c>
      <c r="B1924" s="79" t="s">
        <v>1783</v>
      </c>
      <c r="C1924" s="79">
        <v>530232</v>
      </c>
      <c r="D1924">
        <v>530233</v>
      </c>
      <c r="E1924" s="83">
        <v>0</v>
      </c>
      <c r="F1924" s="83">
        <v>0</v>
      </c>
      <c r="G1924" s="83">
        <v>0</v>
      </c>
      <c r="H1924" s="83">
        <v>0</v>
      </c>
      <c r="I1924" s="79">
        <f t="shared" si="67"/>
        <v>0</v>
      </c>
      <c r="J1924" s="82">
        <v>27.919969999999999</v>
      </c>
      <c r="K1924" s="78">
        <f t="shared" si="68"/>
        <v>0</v>
      </c>
      <c r="P1924" s="81"/>
      <c r="Q1924" s="78"/>
      <c r="R1924" s="79" t="s">
        <v>2947</v>
      </c>
    </row>
    <row r="1925" spans="1:18" x14ac:dyDescent="0.25">
      <c r="A1925" s="79">
        <v>2022</v>
      </c>
      <c r="B1925" s="79" t="s">
        <v>1783</v>
      </c>
      <c r="C1925" s="79">
        <v>530234</v>
      </c>
      <c r="D1925">
        <v>530235</v>
      </c>
      <c r="E1925" s="83">
        <v>0</v>
      </c>
      <c r="F1925" s="83">
        <v>0</v>
      </c>
      <c r="G1925" s="83">
        <v>0</v>
      </c>
      <c r="H1925" s="83">
        <v>0</v>
      </c>
      <c r="I1925" s="79">
        <f t="shared" si="67"/>
        <v>0</v>
      </c>
      <c r="J1925" s="82">
        <v>27.919969999999999</v>
      </c>
      <c r="K1925" s="78">
        <f t="shared" si="68"/>
        <v>0</v>
      </c>
      <c r="P1925" s="81"/>
      <c r="Q1925" s="78"/>
      <c r="R1925" s="79" t="s">
        <v>2947</v>
      </c>
    </row>
    <row r="1926" spans="1:18" x14ac:dyDescent="0.25">
      <c r="A1926" s="79">
        <v>2022</v>
      </c>
      <c r="B1926" s="79" t="s">
        <v>1783</v>
      </c>
      <c r="C1926" s="79">
        <v>530240</v>
      </c>
      <c r="D1926">
        <v>530241</v>
      </c>
      <c r="E1926" s="83">
        <v>0</v>
      </c>
      <c r="F1926" s="83">
        <v>0</v>
      </c>
      <c r="G1926" s="83">
        <v>0</v>
      </c>
      <c r="H1926" s="83">
        <v>0</v>
      </c>
      <c r="I1926" s="79">
        <f t="shared" si="67"/>
        <v>0</v>
      </c>
      <c r="J1926" s="82">
        <v>27.919969999999999</v>
      </c>
      <c r="K1926" s="78">
        <f t="shared" si="68"/>
        <v>0</v>
      </c>
      <c r="P1926" s="81"/>
      <c r="Q1926" s="78"/>
      <c r="R1926" s="79" t="s">
        <v>2947</v>
      </c>
    </row>
    <row r="1927" spans="1:18" x14ac:dyDescent="0.25">
      <c r="A1927" s="79">
        <v>2022</v>
      </c>
      <c r="B1927" s="79" t="s">
        <v>1783</v>
      </c>
      <c r="C1927" s="79">
        <v>530242</v>
      </c>
      <c r="D1927">
        <v>530243</v>
      </c>
      <c r="E1927" s="83">
        <v>0</v>
      </c>
      <c r="F1927" s="83">
        <v>0</v>
      </c>
      <c r="G1927" s="83">
        <v>0</v>
      </c>
      <c r="H1927" s="83">
        <v>0</v>
      </c>
      <c r="I1927" s="79">
        <f t="shared" si="67"/>
        <v>0</v>
      </c>
      <c r="J1927" s="82">
        <v>27.919969999999999</v>
      </c>
      <c r="K1927" s="78">
        <f t="shared" si="68"/>
        <v>0</v>
      </c>
      <c r="P1927" s="81"/>
      <c r="Q1927" s="78"/>
      <c r="R1927" s="79" t="s">
        <v>2947</v>
      </c>
    </row>
    <row r="1928" spans="1:18" x14ac:dyDescent="0.25">
      <c r="A1928" s="79">
        <v>2022</v>
      </c>
      <c r="B1928" s="79" t="s">
        <v>1783</v>
      </c>
      <c r="C1928" s="79">
        <v>530414</v>
      </c>
      <c r="D1928">
        <v>530415</v>
      </c>
      <c r="E1928" s="83">
        <v>0</v>
      </c>
      <c r="F1928" s="83">
        <v>0</v>
      </c>
      <c r="G1928" s="83">
        <v>0</v>
      </c>
      <c r="H1928" s="83">
        <v>0</v>
      </c>
      <c r="I1928" s="79">
        <f t="shared" si="67"/>
        <v>0</v>
      </c>
      <c r="J1928" s="82">
        <v>27.919969999999999</v>
      </c>
      <c r="K1928" s="78">
        <f t="shared" si="68"/>
        <v>0</v>
      </c>
      <c r="P1928" s="81"/>
      <c r="Q1928" s="78"/>
      <c r="R1928" s="79" t="s">
        <v>2947</v>
      </c>
    </row>
    <row r="1929" spans="1:18" x14ac:dyDescent="0.25">
      <c r="A1929" s="79">
        <v>2022</v>
      </c>
      <c r="B1929" s="79" t="s">
        <v>1783</v>
      </c>
      <c r="C1929" s="79">
        <v>530416</v>
      </c>
      <c r="D1929">
        <v>530417</v>
      </c>
      <c r="E1929" s="83">
        <v>0</v>
      </c>
      <c r="F1929" s="83">
        <v>0</v>
      </c>
      <c r="G1929" s="83">
        <v>0</v>
      </c>
      <c r="H1929" s="83">
        <v>0</v>
      </c>
      <c r="I1929" s="79">
        <f t="shared" si="67"/>
        <v>0</v>
      </c>
      <c r="J1929" s="82">
        <v>19.35051</v>
      </c>
      <c r="K1929" s="78">
        <f t="shared" si="68"/>
        <v>0</v>
      </c>
      <c r="P1929" s="81"/>
      <c r="Q1929" s="78"/>
      <c r="R1929" s="79" t="s">
        <v>2947</v>
      </c>
    </row>
    <row r="1930" spans="1:18" x14ac:dyDescent="0.25">
      <c r="A1930" s="79">
        <v>2022</v>
      </c>
      <c r="B1930" s="79" t="s">
        <v>1157</v>
      </c>
      <c r="C1930" s="79">
        <v>530412</v>
      </c>
      <c r="D1930">
        <v>530413</v>
      </c>
      <c r="E1930" s="83">
        <v>309619</v>
      </c>
      <c r="F1930" s="83">
        <v>0</v>
      </c>
      <c r="G1930" s="83">
        <v>309619</v>
      </c>
      <c r="H1930" s="83">
        <v>0</v>
      </c>
      <c r="I1930" s="79">
        <f t="shared" si="67"/>
        <v>0</v>
      </c>
      <c r="J1930" s="82">
        <v>29.739799999999999</v>
      </c>
      <c r="K1930" s="78">
        <f t="shared" si="68"/>
        <v>0</v>
      </c>
      <c r="P1930" s="81"/>
      <c r="Q1930" s="78"/>
      <c r="R1930" s="79" t="s">
        <v>2947</v>
      </c>
    </row>
    <row r="1931" spans="1:18" x14ac:dyDescent="0.25">
      <c r="A1931" s="79">
        <v>2022</v>
      </c>
      <c r="B1931" s="79" t="s">
        <v>1689</v>
      </c>
      <c r="C1931" s="79">
        <v>540076</v>
      </c>
      <c r="D1931">
        <v>540077</v>
      </c>
      <c r="E1931" s="83">
        <v>0</v>
      </c>
      <c r="F1931" s="83">
        <v>0</v>
      </c>
      <c r="G1931" s="83">
        <v>0</v>
      </c>
      <c r="H1931" s="83">
        <v>0</v>
      </c>
      <c r="I1931" s="79">
        <f t="shared" si="67"/>
        <v>0</v>
      </c>
      <c r="J1931" s="82">
        <v>29.34779</v>
      </c>
      <c r="K1931" s="78">
        <f t="shared" si="68"/>
        <v>0</v>
      </c>
      <c r="P1931" s="81"/>
      <c r="Q1931" s="78"/>
      <c r="R1931" s="79" t="s">
        <v>2947</v>
      </c>
    </row>
    <row r="1932" spans="1:18" x14ac:dyDescent="0.25">
      <c r="A1932" s="79">
        <v>2022</v>
      </c>
      <c r="B1932" s="79" t="s">
        <v>1689</v>
      </c>
      <c r="C1932" s="79">
        <v>540078</v>
      </c>
      <c r="D1932">
        <v>540079</v>
      </c>
      <c r="E1932" s="83">
        <v>0</v>
      </c>
      <c r="F1932" s="83">
        <v>0</v>
      </c>
      <c r="G1932" s="83">
        <v>0</v>
      </c>
      <c r="H1932" s="83">
        <v>0</v>
      </c>
      <c r="I1932" s="79">
        <f t="shared" si="67"/>
        <v>0</v>
      </c>
      <c r="J1932" s="82">
        <v>29.34779</v>
      </c>
      <c r="K1932" s="78">
        <f t="shared" si="68"/>
        <v>0</v>
      </c>
      <c r="P1932" s="81"/>
      <c r="Q1932" s="78"/>
      <c r="R1932" s="79" t="s">
        <v>2947</v>
      </c>
    </row>
    <row r="1933" spans="1:18" x14ac:dyDescent="0.25">
      <c r="A1933" s="79">
        <v>2022</v>
      </c>
      <c r="B1933" s="79" t="s">
        <v>1689</v>
      </c>
      <c r="C1933" s="79">
        <v>540082</v>
      </c>
      <c r="D1933">
        <v>540083</v>
      </c>
      <c r="E1933" s="83">
        <v>0</v>
      </c>
      <c r="F1933" s="83">
        <v>0</v>
      </c>
      <c r="G1933" s="83">
        <v>0</v>
      </c>
      <c r="H1933" s="83">
        <v>0</v>
      </c>
      <c r="I1933" s="79">
        <f t="shared" si="67"/>
        <v>0</v>
      </c>
      <c r="J1933" s="82">
        <v>21.314589999999999</v>
      </c>
      <c r="K1933" s="78">
        <f t="shared" si="68"/>
        <v>0</v>
      </c>
      <c r="P1933" s="81"/>
      <c r="Q1933" s="78"/>
      <c r="R1933" s="79" t="s">
        <v>2947</v>
      </c>
    </row>
    <row r="1934" spans="1:18" x14ac:dyDescent="0.25">
      <c r="A1934" s="79">
        <v>2022</v>
      </c>
      <c r="B1934" s="79" t="s">
        <v>1855</v>
      </c>
      <c r="C1934" s="79">
        <v>550110</v>
      </c>
      <c r="D1934">
        <v>550111</v>
      </c>
      <c r="E1934" s="83">
        <v>0</v>
      </c>
      <c r="F1934" s="83">
        <v>0</v>
      </c>
      <c r="G1934" s="83">
        <v>0</v>
      </c>
      <c r="H1934" s="83">
        <v>0</v>
      </c>
      <c r="I1934" s="79">
        <f t="shared" si="67"/>
        <v>0</v>
      </c>
      <c r="J1934" s="82">
        <v>30.202159999999999</v>
      </c>
      <c r="K1934" s="78">
        <f t="shared" si="68"/>
        <v>0</v>
      </c>
      <c r="P1934" s="81"/>
      <c r="Q1934" s="78"/>
      <c r="R1934" s="79" t="s">
        <v>2947</v>
      </c>
    </row>
    <row r="1935" spans="1:18" x14ac:dyDescent="0.25">
      <c r="A1935" s="79">
        <v>2022</v>
      </c>
      <c r="B1935" s="79" t="s">
        <v>1855</v>
      </c>
      <c r="C1935" s="79">
        <v>550112</v>
      </c>
      <c r="D1935">
        <v>550113</v>
      </c>
      <c r="E1935" s="83">
        <v>0</v>
      </c>
      <c r="F1935" s="83">
        <v>0</v>
      </c>
      <c r="G1935" s="83">
        <v>0</v>
      </c>
      <c r="H1935" s="83">
        <v>0</v>
      </c>
      <c r="I1935" s="79">
        <f t="shared" si="67"/>
        <v>0</v>
      </c>
      <c r="J1935" s="82">
        <v>19.774619999999999</v>
      </c>
      <c r="K1935" s="78">
        <f t="shared" si="68"/>
        <v>0</v>
      </c>
      <c r="P1935" s="81"/>
      <c r="Q1935" s="78"/>
      <c r="R1935" s="79" t="s">
        <v>2947</v>
      </c>
    </row>
    <row r="1936" spans="1:18" x14ac:dyDescent="0.25">
      <c r="A1936" s="79">
        <v>2022</v>
      </c>
      <c r="B1936" s="79" t="s">
        <v>1855</v>
      </c>
      <c r="C1936" s="79">
        <v>550143</v>
      </c>
      <c r="D1936">
        <v>550144</v>
      </c>
      <c r="E1936" s="83">
        <v>0</v>
      </c>
      <c r="F1936" s="83">
        <v>0</v>
      </c>
      <c r="G1936" s="83">
        <v>0</v>
      </c>
      <c r="H1936" s="83">
        <v>0</v>
      </c>
      <c r="I1936" s="79">
        <f t="shared" si="67"/>
        <v>0</v>
      </c>
      <c r="J1936" s="82">
        <v>30.202159999999999</v>
      </c>
      <c r="K1936" s="78">
        <f t="shared" si="68"/>
        <v>0</v>
      </c>
      <c r="P1936" s="81"/>
      <c r="Q1936" s="78"/>
      <c r="R1936" s="79" t="s">
        <v>2947</v>
      </c>
    </row>
    <row r="1937" spans="1:18" x14ac:dyDescent="0.25">
      <c r="A1937" s="79">
        <v>2022</v>
      </c>
      <c r="B1937" s="79" t="s">
        <v>1855</v>
      </c>
      <c r="C1937" s="79">
        <v>550154</v>
      </c>
      <c r="D1937">
        <v>550155</v>
      </c>
      <c r="E1937" s="83">
        <v>0</v>
      </c>
      <c r="F1937" s="83">
        <v>0</v>
      </c>
      <c r="G1937" s="83">
        <v>0</v>
      </c>
      <c r="H1937" s="83">
        <v>0</v>
      </c>
      <c r="I1937" s="79">
        <f t="shared" si="67"/>
        <v>0</v>
      </c>
      <c r="J1937" s="82">
        <v>19.774619999999999</v>
      </c>
      <c r="K1937" s="78">
        <f t="shared" si="68"/>
        <v>0</v>
      </c>
      <c r="P1937" s="81"/>
      <c r="Q1937" s="78"/>
      <c r="R1937" s="79" t="s">
        <v>2947</v>
      </c>
    </row>
    <row r="1938" spans="1:18" x14ac:dyDescent="0.25">
      <c r="A1938" s="79">
        <v>2022</v>
      </c>
      <c r="B1938" s="79" t="s">
        <v>1297</v>
      </c>
      <c r="C1938" s="79">
        <v>550119</v>
      </c>
      <c r="D1938">
        <v>550120</v>
      </c>
      <c r="E1938" s="83">
        <v>0</v>
      </c>
      <c r="F1938" s="83">
        <v>0</v>
      </c>
      <c r="G1938" s="83">
        <v>0</v>
      </c>
      <c r="H1938" s="83">
        <v>0</v>
      </c>
      <c r="I1938" s="79">
        <f t="shared" si="67"/>
        <v>0</v>
      </c>
      <c r="J1938" s="82">
        <v>26.598610000000001</v>
      </c>
      <c r="K1938" s="78">
        <f t="shared" si="68"/>
        <v>0</v>
      </c>
      <c r="P1938" s="81"/>
      <c r="Q1938" s="78"/>
      <c r="R1938" s="79" t="s">
        <v>2947</v>
      </c>
    </row>
    <row r="1939" spans="1:18" x14ac:dyDescent="0.25">
      <c r="A1939" s="79">
        <v>2022</v>
      </c>
      <c r="B1939" s="79" t="s">
        <v>1297</v>
      </c>
      <c r="C1939" s="79">
        <v>550121</v>
      </c>
      <c r="D1939">
        <v>550122</v>
      </c>
      <c r="E1939" s="83">
        <v>0</v>
      </c>
      <c r="F1939" s="83">
        <v>0</v>
      </c>
      <c r="G1939" s="83">
        <v>0</v>
      </c>
      <c r="H1939" s="83">
        <v>0</v>
      </c>
      <c r="I1939" s="79">
        <f t="shared" si="67"/>
        <v>0</v>
      </c>
      <c r="J1939" s="82">
        <v>17.972760000000001</v>
      </c>
      <c r="K1939" s="78">
        <f t="shared" si="68"/>
        <v>0</v>
      </c>
      <c r="P1939" s="81"/>
      <c r="Q1939" s="78"/>
      <c r="R1939" s="79" t="s">
        <v>2947</v>
      </c>
    </row>
    <row r="1940" spans="1:18" x14ac:dyDescent="0.25">
      <c r="A1940" s="79">
        <v>2022</v>
      </c>
      <c r="B1940" s="79" t="s">
        <v>1297</v>
      </c>
      <c r="C1940" s="79">
        <v>550150</v>
      </c>
      <c r="D1940">
        <v>550151</v>
      </c>
      <c r="E1940" s="83">
        <v>0</v>
      </c>
      <c r="F1940" s="83">
        <v>0</v>
      </c>
      <c r="G1940" s="83">
        <v>0</v>
      </c>
      <c r="H1940" s="83">
        <v>0</v>
      </c>
      <c r="I1940" s="79">
        <f t="shared" si="67"/>
        <v>0</v>
      </c>
      <c r="J1940" s="82">
        <v>26.598610000000001</v>
      </c>
      <c r="K1940" s="78">
        <f t="shared" si="68"/>
        <v>0</v>
      </c>
      <c r="P1940" s="81"/>
      <c r="Q1940" s="78"/>
      <c r="R1940" s="79" t="s">
        <v>2947</v>
      </c>
    </row>
    <row r="1941" spans="1:18" x14ac:dyDescent="0.25">
      <c r="A1941" s="79">
        <v>2022</v>
      </c>
      <c r="B1941" s="79" t="s">
        <v>1115</v>
      </c>
      <c r="C1941" s="79">
        <v>550125</v>
      </c>
      <c r="D1941">
        <v>550126</v>
      </c>
      <c r="E1941" s="83">
        <v>922637</v>
      </c>
      <c r="F1941" s="83">
        <v>0</v>
      </c>
      <c r="G1941" s="83">
        <v>922637</v>
      </c>
      <c r="H1941" s="83">
        <v>0</v>
      </c>
      <c r="I1941" s="79">
        <f t="shared" si="67"/>
        <v>0</v>
      </c>
      <c r="J1941" s="82">
        <v>35.77637</v>
      </c>
      <c r="K1941" s="78">
        <f t="shared" si="68"/>
        <v>0</v>
      </c>
      <c r="P1941" s="81"/>
      <c r="Q1941" s="78"/>
      <c r="R1941" s="79" t="s">
        <v>2947</v>
      </c>
    </row>
    <row r="1942" spans="1:18" x14ac:dyDescent="0.25">
      <c r="A1942" s="79">
        <v>2022</v>
      </c>
      <c r="B1942" s="79" t="s">
        <v>1115</v>
      </c>
      <c r="C1942" s="79">
        <v>550148</v>
      </c>
      <c r="D1942">
        <v>550149</v>
      </c>
      <c r="E1942" s="83">
        <v>0</v>
      </c>
      <c r="F1942" s="83">
        <v>0</v>
      </c>
      <c r="G1942" s="83">
        <v>0</v>
      </c>
      <c r="H1942" s="83">
        <v>0</v>
      </c>
      <c r="I1942" s="79">
        <f t="shared" si="67"/>
        <v>0</v>
      </c>
      <c r="J1942" s="82">
        <v>35.77637</v>
      </c>
      <c r="K1942" s="78">
        <f t="shared" si="68"/>
        <v>0</v>
      </c>
      <c r="P1942" s="81"/>
      <c r="Q1942" s="78"/>
      <c r="R1942" s="79" t="s">
        <v>2947</v>
      </c>
    </row>
    <row r="1943" spans="1:18" x14ac:dyDescent="0.25">
      <c r="A1943" s="79">
        <v>2022</v>
      </c>
      <c r="B1943" s="79" t="s">
        <v>1007</v>
      </c>
      <c r="C1943" s="79">
        <v>550146</v>
      </c>
      <c r="D1943">
        <v>550147</v>
      </c>
      <c r="E1943" s="83">
        <v>3886468</v>
      </c>
      <c r="F1943" s="83">
        <v>0</v>
      </c>
      <c r="G1943" s="83">
        <v>3886468</v>
      </c>
      <c r="H1943" s="83">
        <v>0</v>
      </c>
      <c r="I1943" s="79">
        <f t="shared" si="67"/>
        <v>0</v>
      </c>
      <c r="J1943" s="82">
        <v>25.7303</v>
      </c>
      <c r="K1943" s="78">
        <f t="shared" si="68"/>
        <v>0</v>
      </c>
      <c r="P1943" s="81"/>
      <c r="Q1943" s="78"/>
      <c r="R1943" s="79" t="s">
        <v>2947</v>
      </c>
    </row>
    <row r="1944" spans="1:18" x14ac:dyDescent="0.25">
      <c r="A1944" s="79">
        <v>2022</v>
      </c>
      <c r="B1944" s="79" t="s">
        <v>1917</v>
      </c>
      <c r="C1944" s="79">
        <v>560096</v>
      </c>
      <c r="D1944">
        <v>560097</v>
      </c>
      <c r="E1944" s="83">
        <v>0</v>
      </c>
      <c r="F1944" s="83">
        <v>0</v>
      </c>
      <c r="G1944" s="83">
        <v>0</v>
      </c>
      <c r="H1944" s="83">
        <v>0</v>
      </c>
      <c r="I1944" s="79">
        <f t="shared" si="67"/>
        <v>0</v>
      </c>
      <c r="J1944" s="82">
        <v>30.147629999999999</v>
      </c>
      <c r="K1944" s="78">
        <f t="shared" si="68"/>
        <v>0</v>
      </c>
      <c r="P1944" s="81"/>
      <c r="Q1944" s="78"/>
      <c r="R1944" s="79" t="s">
        <v>2947</v>
      </c>
    </row>
    <row r="1945" spans="1:18" x14ac:dyDescent="0.25">
      <c r="A1945" s="79">
        <v>2022</v>
      </c>
      <c r="B1945" s="79" t="s">
        <v>1917</v>
      </c>
      <c r="C1945" s="79">
        <v>560115</v>
      </c>
      <c r="D1945">
        <v>560116</v>
      </c>
      <c r="E1945" s="83">
        <v>0</v>
      </c>
      <c r="F1945" s="83">
        <v>0</v>
      </c>
      <c r="G1945" s="83">
        <v>0</v>
      </c>
      <c r="H1945" s="83">
        <v>0</v>
      </c>
      <c r="I1945" s="79">
        <f t="shared" si="67"/>
        <v>0</v>
      </c>
      <c r="J1945" s="82">
        <v>31.609780000000001</v>
      </c>
      <c r="K1945" s="78">
        <f t="shared" si="68"/>
        <v>0</v>
      </c>
      <c r="P1945" s="81"/>
      <c r="Q1945" s="78"/>
      <c r="R1945" s="79" t="s">
        <v>2947</v>
      </c>
    </row>
    <row r="1946" spans="1:18" x14ac:dyDescent="0.25">
      <c r="A1946" s="79">
        <v>2022</v>
      </c>
      <c r="B1946" s="79" t="s">
        <v>1917</v>
      </c>
      <c r="C1946" s="79">
        <v>560127</v>
      </c>
      <c r="D1946">
        <v>560128</v>
      </c>
      <c r="E1946" s="83">
        <v>0</v>
      </c>
      <c r="F1946" s="83">
        <v>0</v>
      </c>
      <c r="G1946" s="83">
        <v>0</v>
      </c>
      <c r="H1946" s="83">
        <v>0</v>
      </c>
      <c r="I1946" s="79">
        <f t="shared" si="67"/>
        <v>0</v>
      </c>
      <c r="J1946" s="82">
        <v>31.609780000000001</v>
      </c>
      <c r="K1946" s="78">
        <f t="shared" si="68"/>
        <v>0</v>
      </c>
      <c r="P1946" s="81"/>
      <c r="Q1946" s="78"/>
      <c r="R1946" s="79" t="s">
        <v>2947</v>
      </c>
    </row>
    <row r="1947" spans="1:18" x14ac:dyDescent="0.25">
      <c r="A1947" s="79">
        <v>2022</v>
      </c>
      <c r="B1947" s="79" t="s">
        <v>1917</v>
      </c>
      <c r="C1947" s="79">
        <v>560129</v>
      </c>
      <c r="D1947">
        <v>560130</v>
      </c>
      <c r="E1947" s="83">
        <v>0</v>
      </c>
      <c r="F1947" s="83">
        <v>0</v>
      </c>
      <c r="G1947" s="83">
        <v>0</v>
      </c>
      <c r="H1947" s="83">
        <v>0</v>
      </c>
      <c r="I1947" s="79">
        <f t="shared" si="67"/>
        <v>0</v>
      </c>
      <c r="J1947" s="82">
        <v>21.176880000000001</v>
      </c>
      <c r="K1947" s="78">
        <f t="shared" si="68"/>
        <v>0</v>
      </c>
      <c r="P1947" s="81"/>
      <c r="Q1947" s="78"/>
      <c r="R1947" s="79" t="s">
        <v>2947</v>
      </c>
    </row>
    <row r="1948" spans="1:18" x14ac:dyDescent="0.25">
      <c r="A1948" s="79">
        <v>2022</v>
      </c>
      <c r="B1948" s="79" t="s">
        <v>1917</v>
      </c>
      <c r="C1948" s="79">
        <v>560131</v>
      </c>
      <c r="D1948">
        <v>560132</v>
      </c>
      <c r="E1948" s="83">
        <v>0</v>
      </c>
      <c r="F1948" s="83">
        <v>0</v>
      </c>
      <c r="G1948" s="83">
        <v>0</v>
      </c>
      <c r="H1948" s="83">
        <v>0</v>
      </c>
      <c r="I1948" s="79">
        <f t="shared" si="67"/>
        <v>0</v>
      </c>
      <c r="J1948" s="82">
        <v>31.609780000000001</v>
      </c>
      <c r="K1948" s="78">
        <f t="shared" si="68"/>
        <v>0</v>
      </c>
      <c r="P1948" s="81"/>
      <c r="Q1948" s="78"/>
      <c r="R1948" s="79" t="s">
        <v>2947</v>
      </c>
    </row>
    <row r="1949" spans="1:18" x14ac:dyDescent="0.25">
      <c r="A1949" s="79">
        <v>2022</v>
      </c>
      <c r="B1949" s="79" t="s">
        <v>1917</v>
      </c>
      <c r="C1949" s="79">
        <v>560133</v>
      </c>
      <c r="D1949">
        <v>560134</v>
      </c>
      <c r="E1949" s="83">
        <v>0</v>
      </c>
      <c r="F1949" s="83">
        <v>0</v>
      </c>
      <c r="G1949" s="83">
        <v>0</v>
      </c>
      <c r="H1949" s="83">
        <v>0</v>
      </c>
      <c r="I1949" s="79">
        <f t="shared" si="67"/>
        <v>0</v>
      </c>
      <c r="J1949" s="82">
        <v>21.176880000000001</v>
      </c>
      <c r="K1949" s="78">
        <f t="shared" si="68"/>
        <v>0</v>
      </c>
      <c r="P1949" s="81"/>
      <c r="Q1949" s="78"/>
      <c r="R1949" s="79" t="s">
        <v>2947</v>
      </c>
    </row>
    <row r="1950" spans="1:18" x14ac:dyDescent="0.25">
      <c r="A1950" s="79">
        <v>2022</v>
      </c>
      <c r="B1950" s="79" t="s">
        <v>1917</v>
      </c>
      <c r="C1950" s="79">
        <v>560136</v>
      </c>
      <c r="D1950">
        <v>560137</v>
      </c>
      <c r="E1950" s="83">
        <v>774310</v>
      </c>
      <c r="F1950" s="83">
        <v>0</v>
      </c>
      <c r="G1950" s="83">
        <v>648345</v>
      </c>
      <c r="H1950" s="83">
        <v>0</v>
      </c>
      <c r="I1950" s="79">
        <f t="shared" si="67"/>
        <v>125965</v>
      </c>
      <c r="J1950" s="82">
        <v>31.609780000000001</v>
      </c>
      <c r="K1950" s="78">
        <f t="shared" si="68"/>
        <v>3982</v>
      </c>
      <c r="P1950" s="81"/>
      <c r="Q1950" s="78"/>
      <c r="R1950" s="79" t="s">
        <v>2947</v>
      </c>
    </row>
    <row r="1951" spans="1:18" x14ac:dyDescent="0.25">
      <c r="A1951" s="79">
        <v>2022</v>
      </c>
      <c r="B1951" s="79" t="s">
        <v>1917</v>
      </c>
      <c r="C1951" s="79">
        <v>560139</v>
      </c>
      <c r="D1951">
        <v>560140</v>
      </c>
      <c r="E1951" s="83">
        <v>0</v>
      </c>
      <c r="F1951" s="83">
        <v>0</v>
      </c>
      <c r="G1951" s="83">
        <v>0</v>
      </c>
      <c r="H1951" s="83">
        <v>0</v>
      </c>
      <c r="I1951" s="79">
        <f t="shared" si="67"/>
        <v>0</v>
      </c>
      <c r="J1951" s="82">
        <v>21.176880000000001</v>
      </c>
      <c r="K1951" s="78">
        <f t="shared" si="68"/>
        <v>0</v>
      </c>
      <c r="P1951" s="81"/>
      <c r="Q1951" s="78"/>
      <c r="R1951" s="79" t="s">
        <v>2947</v>
      </c>
    </row>
    <row r="1952" spans="1:18" x14ac:dyDescent="0.25">
      <c r="A1952" s="79">
        <v>2022</v>
      </c>
      <c r="B1952" s="79" t="s">
        <v>1917</v>
      </c>
      <c r="C1952" s="79">
        <v>560145</v>
      </c>
      <c r="D1952">
        <v>560146</v>
      </c>
      <c r="E1952" s="83">
        <v>0</v>
      </c>
      <c r="F1952" s="83">
        <v>0</v>
      </c>
      <c r="G1952" s="83">
        <v>0</v>
      </c>
      <c r="H1952" s="83">
        <v>0</v>
      </c>
      <c r="I1952" s="79">
        <f t="shared" si="67"/>
        <v>0</v>
      </c>
      <c r="J1952" s="82">
        <v>31.609780000000001</v>
      </c>
      <c r="K1952" s="78">
        <f t="shared" si="68"/>
        <v>0</v>
      </c>
      <c r="P1952" s="81"/>
      <c r="Q1952" s="78"/>
      <c r="R1952" s="79" t="s">
        <v>2947</v>
      </c>
    </row>
    <row r="1953" spans="1:18" x14ac:dyDescent="0.25">
      <c r="A1953" s="79">
        <v>2022</v>
      </c>
      <c r="B1953" s="79" t="s">
        <v>1917</v>
      </c>
      <c r="C1953" s="79">
        <v>560149</v>
      </c>
      <c r="D1953">
        <v>560150</v>
      </c>
      <c r="E1953" s="83">
        <v>1816252</v>
      </c>
      <c r="F1953" s="83">
        <v>0</v>
      </c>
      <c r="G1953" s="83">
        <v>1816252</v>
      </c>
      <c r="H1953" s="83">
        <v>0</v>
      </c>
      <c r="I1953" s="79">
        <f t="shared" si="67"/>
        <v>0</v>
      </c>
      <c r="J1953" s="82">
        <v>31.609780000000001</v>
      </c>
      <c r="K1953" s="78">
        <f t="shared" si="68"/>
        <v>0</v>
      </c>
      <c r="P1953" s="81"/>
      <c r="Q1953" s="78"/>
      <c r="R1953" s="79" t="s">
        <v>2947</v>
      </c>
    </row>
    <row r="1954" spans="1:18" x14ac:dyDescent="0.25">
      <c r="A1954" s="79">
        <v>2022</v>
      </c>
      <c r="B1954" s="79" t="s">
        <v>1923</v>
      </c>
      <c r="C1954" s="79">
        <v>560067</v>
      </c>
      <c r="D1954">
        <v>560068</v>
      </c>
      <c r="E1954" s="83">
        <v>202444</v>
      </c>
      <c r="F1954" s="83">
        <v>23582867</v>
      </c>
      <c r="G1954" s="83">
        <v>202444</v>
      </c>
      <c r="H1954" s="83">
        <v>23582867</v>
      </c>
      <c r="I1954" s="79">
        <f t="shared" si="67"/>
        <v>0</v>
      </c>
      <c r="J1954" s="82">
        <v>37.2119</v>
      </c>
      <c r="K1954" s="78">
        <f t="shared" si="68"/>
        <v>0</v>
      </c>
      <c r="P1954" s="81"/>
      <c r="Q1954" s="78"/>
      <c r="R1954" s="79" t="s">
        <v>2947</v>
      </c>
    </row>
    <row r="1955" spans="1:18" x14ac:dyDescent="0.25">
      <c r="A1955" s="79">
        <v>2022</v>
      </c>
      <c r="B1955" s="79" t="s">
        <v>1923</v>
      </c>
      <c r="C1955" s="79">
        <v>560069</v>
      </c>
      <c r="D1955">
        <v>560070</v>
      </c>
      <c r="E1955" s="83">
        <v>0</v>
      </c>
      <c r="F1955" s="83">
        <v>0</v>
      </c>
      <c r="G1955" s="83">
        <v>0</v>
      </c>
      <c r="H1955" s="83">
        <v>0</v>
      </c>
      <c r="I1955" s="79">
        <f t="shared" si="67"/>
        <v>0</v>
      </c>
      <c r="J1955" s="82">
        <v>23.970420000000001</v>
      </c>
      <c r="K1955" s="78">
        <f t="shared" si="68"/>
        <v>0</v>
      </c>
      <c r="P1955" s="81"/>
      <c r="Q1955" s="78"/>
      <c r="R1955" s="79" t="s">
        <v>2947</v>
      </c>
    </row>
    <row r="1956" spans="1:18" x14ac:dyDescent="0.25">
      <c r="A1956" s="79">
        <v>2022</v>
      </c>
      <c r="B1956" s="79" t="s">
        <v>1923</v>
      </c>
      <c r="C1956" s="79">
        <v>560111</v>
      </c>
      <c r="D1956">
        <v>560112</v>
      </c>
      <c r="E1956" s="83">
        <v>257665</v>
      </c>
      <c r="F1956" s="83">
        <v>0</v>
      </c>
      <c r="G1956" s="83">
        <v>257665</v>
      </c>
      <c r="H1956" s="83">
        <v>0</v>
      </c>
      <c r="I1956" s="79">
        <f t="shared" si="67"/>
        <v>0</v>
      </c>
      <c r="J1956" s="82">
        <v>37.2119</v>
      </c>
      <c r="K1956" s="78">
        <f t="shared" si="68"/>
        <v>0</v>
      </c>
      <c r="P1956" s="81"/>
      <c r="Q1956" s="78"/>
      <c r="R1956" s="79" t="s">
        <v>2947</v>
      </c>
    </row>
    <row r="1957" spans="1:18" x14ac:dyDescent="0.25">
      <c r="A1957" s="79">
        <v>2022</v>
      </c>
      <c r="B1957" s="79" t="s">
        <v>1923</v>
      </c>
      <c r="C1957" s="79">
        <v>560117</v>
      </c>
      <c r="D1957">
        <v>560118</v>
      </c>
      <c r="E1957" s="83">
        <v>199018</v>
      </c>
      <c r="F1957" s="83">
        <v>0</v>
      </c>
      <c r="G1957" s="83">
        <v>199018</v>
      </c>
      <c r="H1957" s="83">
        <v>0</v>
      </c>
      <c r="I1957" s="79">
        <f t="shared" si="67"/>
        <v>0</v>
      </c>
      <c r="J1957" s="82">
        <v>37.2119</v>
      </c>
      <c r="K1957" s="78">
        <f t="shared" si="68"/>
        <v>0</v>
      </c>
      <c r="P1957" s="81"/>
      <c r="Q1957" s="78"/>
      <c r="R1957" s="79" t="s">
        <v>2947</v>
      </c>
    </row>
    <row r="1958" spans="1:18" x14ac:dyDescent="0.25">
      <c r="A1958" s="79">
        <v>2022</v>
      </c>
      <c r="B1958" s="79" t="s">
        <v>1923</v>
      </c>
      <c r="C1958" s="79">
        <v>560141</v>
      </c>
      <c r="D1958">
        <v>560142</v>
      </c>
      <c r="E1958" s="83">
        <v>3420140</v>
      </c>
      <c r="F1958" s="83">
        <v>0</v>
      </c>
      <c r="G1958" s="83">
        <v>3122736</v>
      </c>
      <c r="H1958" s="83">
        <v>0</v>
      </c>
      <c r="I1958" s="79">
        <f t="shared" si="67"/>
        <v>297404</v>
      </c>
      <c r="J1958" s="82">
        <v>37.2119</v>
      </c>
      <c r="K1958" s="78">
        <f t="shared" si="68"/>
        <v>11067</v>
      </c>
      <c r="P1958" s="81"/>
      <c r="Q1958" s="78"/>
      <c r="R1958" s="79" t="s">
        <v>2947</v>
      </c>
    </row>
    <row r="1959" spans="1:18" x14ac:dyDescent="0.25">
      <c r="A1959" s="79">
        <v>2022</v>
      </c>
      <c r="B1959" s="79" t="s">
        <v>1923</v>
      </c>
      <c r="C1959" s="79">
        <v>560147</v>
      </c>
      <c r="D1959">
        <v>560148</v>
      </c>
      <c r="E1959" s="83">
        <v>0</v>
      </c>
      <c r="F1959" s="83">
        <v>0</v>
      </c>
      <c r="G1959" s="83">
        <v>0</v>
      </c>
      <c r="H1959" s="83">
        <v>0</v>
      </c>
      <c r="I1959" s="79">
        <f t="shared" si="67"/>
        <v>0</v>
      </c>
      <c r="J1959" s="82">
        <v>37.2119</v>
      </c>
      <c r="K1959" s="78">
        <f t="shared" si="68"/>
        <v>0</v>
      </c>
      <c r="P1959" s="81"/>
      <c r="Q1959" s="78"/>
      <c r="R1959" s="79" t="s">
        <v>2947</v>
      </c>
    </row>
    <row r="1960" spans="1:18" x14ac:dyDescent="0.25">
      <c r="A1960" s="79">
        <v>2022</v>
      </c>
      <c r="B1960" s="79" t="s">
        <v>1923</v>
      </c>
      <c r="C1960" s="79">
        <v>560151</v>
      </c>
      <c r="D1960">
        <v>560152</v>
      </c>
      <c r="E1960" s="83">
        <v>9650</v>
      </c>
      <c r="F1960" s="83">
        <v>0</v>
      </c>
      <c r="G1960" s="83">
        <v>5274</v>
      </c>
      <c r="H1960" s="83">
        <v>0</v>
      </c>
      <c r="I1960" s="79">
        <f t="shared" si="67"/>
        <v>4376</v>
      </c>
      <c r="J1960" s="82">
        <v>37.2119</v>
      </c>
      <c r="K1960" s="78">
        <f t="shared" si="68"/>
        <v>163</v>
      </c>
      <c r="P1960" s="81"/>
      <c r="Q1960" s="78"/>
      <c r="R1960" s="79" t="s">
        <v>2947</v>
      </c>
    </row>
    <row r="1961" spans="1:18" x14ac:dyDescent="0.25">
      <c r="A1961" s="79">
        <v>2022</v>
      </c>
      <c r="B1961" s="79" t="s">
        <v>1923</v>
      </c>
      <c r="C1961" s="79">
        <v>560153</v>
      </c>
      <c r="D1961">
        <v>560154</v>
      </c>
      <c r="E1961" s="83">
        <v>193283</v>
      </c>
      <c r="F1961" s="83">
        <v>0</v>
      </c>
      <c r="G1961" s="83">
        <v>193283</v>
      </c>
      <c r="H1961" s="83">
        <v>0</v>
      </c>
      <c r="I1961" s="79">
        <f t="shared" si="67"/>
        <v>0</v>
      </c>
      <c r="J1961" s="82">
        <v>37.2119</v>
      </c>
      <c r="K1961" s="78">
        <f t="shared" si="68"/>
        <v>0</v>
      </c>
      <c r="P1961" s="81"/>
      <c r="Q1961" s="78"/>
      <c r="R1961" s="79" t="s">
        <v>2947</v>
      </c>
    </row>
    <row r="1962" spans="1:18" x14ac:dyDescent="0.25">
      <c r="A1962" s="79">
        <v>2022</v>
      </c>
      <c r="B1962" s="79" t="s">
        <v>1093</v>
      </c>
      <c r="C1962" s="79">
        <v>570554</v>
      </c>
      <c r="D1962">
        <v>570555</v>
      </c>
      <c r="E1962" s="83">
        <v>0</v>
      </c>
      <c r="F1962" s="83">
        <v>0</v>
      </c>
      <c r="G1962" s="83">
        <v>0</v>
      </c>
      <c r="H1962" s="83">
        <v>0</v>
      </c>
      <c r="I1962" s="79">
        <f t="shared" si="67"/>
        <v>0</v>
      </c>
      <c r="J1962" s="82">
        <v>26.34328</v>
      </c>
      <c r="K1962" s="78">
        <f t="shared" si="68"/>
        <v>0</v>
      </c>
      <c r="P1962" s="81"/>
      <c r="Q1962" s="78"/>
      <c r="R1962" s="79" t="s">
        <v>2947</v>
      </c>
    </row>
    <row r="1963" spans="1:18" x14ac:dyDescent="0.25">
      <c r="A1963" s="79">
        <v>2022</v>
      </c>
      <c r="B1963" s="79" t="s">
        <v>1093</v>
      </c>
      <c r="C1963" s="79">
        <v>570556</v>
      </c>
      <c r="D1963">
        <v>570557</v>
      </c>
      <c r="E1963" s="83">
        <v>0</v>
      </c>
      <c r="F1963" s="83">
        <v>0</v>
      </c>
      <c r="G1963" s="83">
        <v>0</v>
      </c>
      <c r="H1963" s="83">
        <v>0</v>
      </c>
      <c r="I1963" s="79">
        <f t="shared" si="67"/>
        <v>0</v>
      </c>
      <c r="J1963" s="82">
        <v>18.913789999999999</v>
      </c>
      <c r="K1963" s="78">
        <f t="shared" si="68"/>
        <v>0</v>
      </c>
      <c r="P1963" s="81"/>
      <c r="Q1963" s="78"/>
      <c r="R1963" s="79" t="s">
        <v>2947</v>
      </c>
    </row>
    <row r="1964" spans="1:18" x14ac:dyDescent="0.25">
      <c r="A1964" s="79">
        <v>2022</v>
      </c>
      <c r="B1964" s="79" t="s">
        <v>1093</v>
      </c>
      <c r="C1964" s="79">
        <v>570583</v>
      </c>
      <c r="D1964">
        <v>570584</v>
      </c>
      <c r="E1964" s="83">
        <v>0</v>
      </c>
      <c r="F1964" s="83">
        <v>0</v>
      </c>
      <c r="G1964" s="83">
        <v>0</v>
      </c>
      <c r="H1964" s="83">
        <v>0</v>
      </c>
      <c r="I1964" s="79">
        <f t="shared" si="67"/>
        <v>0</v>
      </c>
      <c r="J1964" s="82">
        <v>26.34328</v>
      </c>
      <c r="K1964" s="78">
        <f t="shared" si="68"/>
        <v>0</v>
      </c>
      <c r="P1964" s="81"/>
      <c r="Q1964" s="78"/>
      <c r="R1964" s="79" t="s">
        <v>2947</v>
      </c>
    </row>
    <row r="1965" spans="1:18" x14ac:dyDescent="0.25">
      <c r="A1965" s="79">
        <v>2022</v>
      </c>
      <c r="B1965" s="79" t="s">
        <v>1093</v>
      </c>
      <c r="C1965" s="79">
        <v>570585</v>
      </c>
      <c r="D1965">
        <v>570586</v>
      </c>
      <c r="E1965" s="83">
        <v>0</v>
      </c>
      <c r="F1965" s="83">
        <v>0</v>
      </c>
      <c r="G1965" s="83">
        <v>0</v>
      </c>
      <c r="H1965" s="83">
        <v>0</v>
      </c>
      <c r="I1965" s="79">
        <f t="shared" si="67"/>
        <v>0</v>
      </c>
      <c r="J1965" s="82">
        <v>18.913789999999999</v>
      </c>
      <c r="K1965" s="78">
        <f t="shared" si="68"/>
        <v>0</v>
      </c>
      <c r="P1965" s="81"/>
      <c r="Q1965" s="78"/>
      <c r="R1965" s="79" t="s">
        <v>2947</v>
      </c>
    </row>
    <row r="1966" spans="1:18" x14ac:dyDescent="0.25">
      <c r="A1966" s="79">
        <v>2022</v>
      </c>
      <c r="B1966" s="79" t="s">
        <v>1093</v>
      </c>
      <c r="C1966" s="79">
        <v>570775</v>
      </c>
      <c r="D1966">
        <v>570776</v>
      </c>
      <c r="E1966" s="83">
        <v>0</v>
      </c>
      <c r="F1966" s="83">
        <v>0</v>
      </c>
      <c r="G1966" s="83">
        <v>0</v>
      </c>
      <c r="H1966" s="83">
        <v>0</v>
      </c>
      <c r="I1966" s="79">
        <f t="shared" si="67"/>
        <v>0</v>
      </c>
      <c r="J1966" s="82">
        <v>26.34328</v>
      </c>
      <c r="K1966" s="78">
        <f t="shared" si="68"/>
        <v>0</v>
      </c>
      <c r="P1966" s="81"/>
      <c r="Q1966" s="78"/>
      <c r="R1966" s="79" t="s">
        <v>2947</v>
      </c>
    </row>
    <row r="1967" spans="1:18" x14ac:dyDescent="0.25">
      <c r="A1967" s="79">
        <v>2022</v>
      </c>
      <c r="B1967" s="79" t="s">
        <v>1975</v>
      </c>
      <c r="C1967" s="79">
        <v>570115</v>
      </c>
      <c r="D1967">
        <v>570118</v>
      </c>
      <c r="E1967" s="83">
        <v>0</v>
      </c>
      <c r="F1967" s="83">
        <v>6555</v>
      </c>
      <c r="G1967" s="83">
        <v>0</v>
      </c>
      <c r="H1967" s="83">
        <v>6555</v>
      </c>
      <c r="I1967" s="79">
        <f t="shared" si="67"/>
        <v>0</v>
      </c>
      <c r="J1967" s="82">
        <v>32.454740000000001</v>
      </c>
      <c r="K1967" s="78">
        <f t="shared" si="68"/>
        <v>0</v>
      </c>
      <c r="P1967" s="81"/>
      <c r="Q1967" s="78"/>
      <c r="R1967" s="79" t="s">
        <v>2947</v>
      </c>
    </row>
    <row r="1968" spans="1:18" x14ac:dyDescent="0.25">
      <c r="A1968" s="79">
        <v>2022</v>
      </c>
      <c r="B1968" s="79" t="s">
        <v>1975</v>
      </c>
      <c r="C1968" s="79">
        <v>570117</v>
      </c>
      <c r="D1968">
        <v>570119</v>
      </c>
      <c r="E1968" s="83">
        <v>9564</v>
      </c>
      <c r="F1968" s="83">
        <v>0</v>
      </c>
      <c r="G1968" s="83">
        <v>9564</v>
      </c>
      <c r="H1968" s="83">
        <v>0</v>
      </c>
      <c r="I1968" s="79">
        <f t="shared" si="67"/>
        <v>0</v>
      </c>
      <c r="J1968" s="82">
        <v>32.454740000000001</v>
      </c>
      <c r="K1968" s="78">
        <f t="shared" si="68"/>
        <v>0</v>
      </c>
      <c r="P1968" s="81"/>
      <c r="Q1968" s="78"/>
      <c r="R1968" s="79" t="s">
        <v>2947</v>
      </c>
    </row>
    <row r="1969" spans="1:18" x14ac:dyDescent="0.25">
      <c r="A1969" s="79">
        <v>2022</v>
      </c>
      <c r="B1969" s="79" t="s">
        <v>1975</v>
      </c>
      <c r="C1969" s="79">
        <v>570133</v>
      </c>
      <c r="D1969">
        <v>570152</v>
      </c>
      <c r="E1969" s="83">
        <v>69637809</v>
      </c>
      <c r="F1969" s="83">
        <v>0</v>
      </c>
      <c r="G1969" s="83">
        <v>69637809</v>
      </c>
      <c r="H1969" s="83">
        <v>0</v>
      </c>
      <c r="I1969" s="79">
        <f t="shared" si="67"/>
        <v>0</v>
      </c>
      <c r="J1969" s="82">
        <v>35.204740000000001</v>
      </c>
      <c r="K1969" s="78">
        <f t="shared" si="68"/>
        <v>0</v>
      </c>
      <c r="P1969" s="81"/>
      <c r="Q1969" s="78"/>
      <c r="R1969" s="79" t="s">
        <v>2947</v>
      </c>
    </row>
    <row r="1970" spans="1:18" x14ac:dyDescent="0.25">
      <c r="A1970" s="79">
        <v>2022</v>
      </c>
      <c r="B1970" s="79" t="s">
        <v>1975</v>
      </c>
      <c r="C1970" s="79">
        <v>570134</v>
      </c>
      <c r="D1970">
        <v>570153</v>
      </c>
      <c r="E1970" s="83">
        <v>84643280</v>
      </c>
      <c r="F1970" s="83">
        <v>102405</v>
      </c>
      <c r="G1970" s="83">
        <v>84643280</v>
      </c>
      <c r="H1970" s="83">
        <v>102405</v>
      </c>
      <c r="I1970" s="79">
        <f t="shared" si="67"/>
        <v>0</v>
      </c>
      <c r="J1970" s="82">
        <v>35.204740000000001</v>
      </c>
      <c r="K1970" s="78">
        <f t="shared" si="68"/>
        <v>0</v>
      </c>
      <c r="P1970" s="81"/>
      <c r="Q1970" s="78"/>
      <c r="R1970" s="79" t="s">
        <v>2947</v>
      </c>
    </row>
    <row r="1971" spans="1:18" x14ac:dyDescent="0.25">
      <c r="A1971" s="79">
        <v>2022</v>
      </c>
      <c r="B1971" s="79" t="s">
        <v>1975</v>
      </c>
      <c r="C1971" s="79">
        <v>570191</v>
      </c>
      <c r="D1971">
        <v>570192</v>
      </c>
      <c r="E1971" s="83">
        <v>0</v>
      </c>
      <c r="F1971" s="83">
        <v>0</v>
      </c>
      <c r="G1971" s="83">
        <v>0</v>
      </c>
      <c r="H1971" s="83">
        <v>0</v>
      </c>
      <c r="I1971" s="79">
        <f t="shared" si="67"/>
        <v>0</v>
      </c>
      <c r="J1971" s="82">
        <v>32.454740000000001</v>
      </c>
      <c r="K1971" s="78">
        <f t="shared" si="68"/>
        <v>0</v>
      </c>
      <c r="P1971" s="81"/>
      <c r="Q1971" s="78"/>
      <c r="R1971" s="79" t="s">
        <v>2947</v>
      </c>
    </row>
    <row r="1972" spans="1:18" x14ac:dyDescent="0.25">
      <c r="A1972" s="79">
        <v>2022</v>
      </c>
      <c r="B1972" s="79" t="s">
        <v>1975</v>
      </c>
      <c r="C1972" s="79">
        <v>570301</v>
      </c>
      <c r="D1972">
        <v>570302</v>
      </c>
      <c r="E1972" s="83">
        <v>0</v>
      </c>
      <c r="F1972" s="83">
        <v>0</v>
      </c>
      <c r="G1972" s="83">
        <v>0</v>
      </c>
      <c r="H1972" s="83">
        <v>0</v>
      </c>
      <c r="I1972" s="79">
        <f t="shared" si="67"/>
        <v>0</v>
      </c>
      <c r="J1972" s="82">
        <v>32.454740000000001</v>
      </c>
      <c r="K1972" s="78">
        <f t="shared" si="68"/>
        <v>0</v>
      </c>
      <c r="P1972" s="81"/>
      <c r="Q1972" s="78"/>
      <c r="R1972" s="79" t="s">
        <v>2947</v>
      </c>
    </row>
    <row r="1973" spans="1:18" x14ac:dyDescent="0.25">
      <c r="A1973" s="79">
        <v>2022</v>
      </c>
      <c r="B1973" s="79" t="s">
        <v>1975</v>
      </c>
      <c r="C1973" s="79">
        <v>570303</v>
      </c>
      <c r="D1973">
        <v>570304</v>
      </c>
      <c r="E1973" s="83">
        <v>0</v>
      </c>
      <c r="F1973" s="83">
        <v>0</v>
      </c>
      <c r="G1973" s="83">
        <v>0</v>
      </c>
      <c r="H1973" s="83">
        <v>0</v>
      </c>
      <c r="I1973" s="79">
        <f t="shared" si="67"/>
        <v>0</v>
      </c>
      <c r="J1973" s="82">
        <v>32.454740000000001</v>
      </c>
      <c r="K1973" s="78">
        <f t="shared" si="68"/>
        <v>0</v>
      </c>
      <c r="P1973" s="81"/>
      <c r="Q1973" s="78"/>
      <c r="R1973" s="79" t="s">
        <v>2947</v>
      </c>
    </row>
    <row r="1974" spans="1:18" x14ac:dyDescent="0.25">
      <c r="A1974" s="79">
        <v>2022</v>
      </c>
      <c r="B1974" s="79" t="s">
        <v>1975</v>
      </c>
      <c r="C1974" s="79">
        <v>570334</v>
      </c>
      <c r="D1974">
        <v>570335</v>
      </c>
      <c r="E1974" s="83">
        <v>0</v>
      </c>
      <c r="F1974" s="83">
        <v>0</v>
      </c>
      <c r="G1974" s="83">
        <v>0</v>
      </c>
      <c r="H1974" s="83">
        <v>0</v>
      </c>
      <c r="I1974" s="79">
        <f t="shared" si="67"/>
        <v>0</v>
      </c>
      <c r="J1974" s="82">
        <v>32.454740000000001</v>
      </c>
      <c r="K1974" s="78">
        <f t="shared" si="68"/>
        <v>0</v>
      </c>
      <c r="P1974" s="81"/>
      <c r="Q1974" s="78"/>
      <c r="R1974" s="79" t="s">
        <v>2947</v>
      </c>
    </row>
    <row r="1975" spans="1:18" x14ac:dyDescent="0.25">
      <c r="A1975" s="79">
        <v>2022</v>
      </c>
      <c r="B1975" s="79" t="s">
        <v>1975</v>
      </c>
      <c r="C1975" s="79">
        <v>570348</v>
      </c>
      <c r="D1975">
        <v>570349</v>
      </c>
      <c r="E1975" s="83">
        <v>0</v>
      </c>
      <c r="F1975" s="83">
        <v>0</v>
      </c>
      <c r="G1975" s="83">
        <v>0</v>
      </c>
      <c r="H1975" s="83">
        <v>0</v>
      </c>
      <c r="I1975" s="79">
        <f t="shared" si="67"/>
        <v>0</v>
      </c>
      <c r="J1975" s="82">
        <v>29.860749999999999</v>
      </c>
      <c r="K1975" s="78">
        <f t="shared" si="68"/>
        <v>0</v>
      </c>
      <c r="P1975" s="81"/>
      <c r="Q1975" s="78"/>
      <c r="R1975" s="79" t="s">
        <v>2947</v>
      </c>
    </row>
    <row r="1976" spans="1:18" x14ac:dyDescent="0.25">
      <c r="A1976" s="79">
        <v>2022</v>
      </c>
      <c r="B1976" s="79" t="s">
        <v>1975</v>
      </c>
      <c r="C1976" s="79">
        <v>570362</v>
      </c>
      <c r="D1976">
        <v>570363</v>
      </c>
      <c r="E1976" s="83">
        <v>0</v>
      </c>
      <c r="F1976" s="83">
        <v>0</v>
      </c>
      <c r="G1976" s="83">
        <v>0</v>
      </c>
      <c r="H1976" s="83">
        <v>0</v>
      </c>
      <c r="I1976" s="79">
        <f t="shared" si="67"/>
        <v>0</v>
      </c>
      <c r="J1976" s="82">
        <v>20.236719999999998</v>
      </c>
      <c r="K1976" s="78">
        <f t="shared" si="68"/>
        <v>0</v>
      </c>
      <c r="P1976" s="81"/>
      <c r="Q1976" s="78"/>
      <c r="R1976" s="79" t="s">
        <v>2947</v>
      </c>
    </row>
    <row r="1977" spans="1:18" x14ac:dyDescent="0.25">
      <c r="A1977" s="79">
        <v>2022</v>
      </c>
      <c r="B1977" s="79" t="s">
        <v>1975</v>
      </c>
      <c r="C1977" s="79">
        <v>570502</v>
      </c>
      <c r="D1977">
        <v>570503</v>
      </c>
      <c r="E1977" s="83">
        <v>7601553</v>
      </c>
      <c r="F1977" s="83">
        <v>2559458</v>
      </c>
      <c r="G1977" s="83">
        <v>7601553</v>
      </c>
      <c r="H1977" s="83">
        <v>2559458</v>
      </c>
      <c r="I1977" s="79">
        <f t="shared" si="67"/>
        <v>0</v>
      </c>
      <c r="J1977" s="82">
        <v>32.454740000000001</v>
      </c>
      <c r="K1977" s="78">
        <f t="shared" si="68"/>
        <v>0</v>
      </c>
      <c r="P1977" s="81"/>
      <c r="Q1977" s="78"/>
      <c r="R1977" s="79" t="s">
        <v>2947</v>
      </c>
    </row>
    <row r="1978" spans="1:18" x14ac:dyDescent="0.25">
      <c r="A1978" s="79">
        <v>2022</v>
      </c>
      <c r="B1978" s="79" t="s">
        <v>1975</v>
      </c>
      <c r="C1978" s="79">
        <v>570508</v>
      </c>
      <c r="D1978">
        <v>570509</v>
      </c>
      <c r="E1978" s="83">
        <v>0</v>
      </c>
      <c r="F1978" s="83">
        <v>0</v>
      </c>
      <c r="G1978" s="83">
        <v>0</v>
      </c>
      <c r="H1978" s="83">
        <v>0</v>
      </c>
      <c r="I1978" s="79">
        <f t="shared" si="67"/>
        <v>0</v>
      </c>
      <c r="J1978" s="82">
        <v>31.50311</v>
      </c>
      <c r="K1978" s="78">
        <f t="shared" si="68"/>
        <v>0</v>
      </c>
      <c r="P1978" s="81"/>
      <c r="Q1978" s="78"/>
      <c r="R1978" s="79" t="s">
        <v>2947</v>
      </c>
    </row>
    <row r="1979" spans="1:18" x14ac:dyDescent="0.25">
      <c r="A1979" s="79">
        <v>2022</v>
      </c>
      <c r="B1979" s="79" t="s">
        <v>1975</v>
      </c>
      <c r="C1979" s="79">
        <v>570510</v>
      </c>
      <c r="D1979">
        <v>570511</v>
      </c>
      <c r="E1979" s="83">
        <v>3757076</v>
      </c>
      <c r="F1979" s="83">
        <v>5803900</v>
      </c>
      <c r="G1979" s="83">
        <v>3757076</v>
      </c>
      <c r="H1979" s="83">
        <v>5803900</v>
      </c>
      <c r="I1979" s="79">
        <f t="shared" si="67"/>
        <v>0</v>
      </c>
      <c r="J1979" s="82">
        <v>32.454740000000001</v>
      </c>
      <c r="K1979" s="78">
        <f t="shared" si="68"/>
        <v>0</v>
      </c>
      <c r="P1979" s="81"/>
      <c r="Q1979" s="78"/>
      <c r="R1979" s="79" t="s">
        <v>2947</v>
      </c>
    </row>
    <row r="1980" spans="1:18" x14ac:dyDescent="0.25">
      <c r="A1980" s="79">
        <v>2022</v>
      </c>
      <c r="B1980" s="79" t="s">
        <v>1975</v>
      </c>
      <c r="C1980" s="79">
        <v>570512</v>
      </c>
      <c r="D1980">
        <v>570513</v>
      </c>
      <c r="E1980" s="83">
        <v>0</v>
      </c>
      <c r="F1980" s="83">
        <v>0</v>
      </c>
      <c r="G1980" s="83">
        <v>0</v>
      </c>
      <c r="H1980" s="83">
        <v>0</v>
      </c>
      <c r="I1980" s="79">
        <f t="shared" si="67"/>
        <v>0</v>
      </c>
      <c r="J1980" s="82">
        <v>29.860749999999999</v>
      </c>
      <c r="K1980" s="78">
        <f t="shared" si="68"/>
        <v>0</v>
      </c>
      <c r="P1980" s="81"/>
      <c r="Q1980" s="78"/>
      <c r="R1980" s="79" t="s">
        <v>2947</v>
      </c>
    </row>
    <row r="1981" spans="1:18" x14ac:dyDescent="0.25">
      <c r="A1981" s="79">
        <v>2022</v>
      </c>
      <c r="B1981" s="79" t="s">
        <v>1975</v>
      </c>
      <c r="C1981" s="79">
        <v>570514</v>
      </c>
      <c r="D1981">
        <v>570515</v>
      </c>
      <c r="E1981" s="83">
        <v>0</v>
      </c>
      <c r="F1981" s="83">
        <v>0</v>
      </c>
      <c r="G1981" s="83">
        <v>0</v>
      </c>
      <c r="H1981" s="83">
        <v>0</v>
      </c>
      <c r="I1981" s="79">
        <f t="shared" si="67"/>
        <v>0</v>
      </c>
      <c r="J1981" s="82">
        <v>22.83071</v>
      </c>
      <c r="K1981" s="78">
        <f t="shared" si="68"/>
        <v>0</v>
      </c>
      <c r="P1981" s="81"/>
      <c r="Q1981" s="78"/>
      <c r="R1981" s="79" t="s">
        <v>2947</v>
      </c>
    </row>
    <row r="1982" spans="1:18" x14ac:dyDescent="0.25">
      <c r="A1982" s="79">
        <v>2022</v>
      </c>
      <c r="B1982" s="79" t="s">
        <v>1975</v>
      </c>
      <c r="C1982" s="79">
        <v>570516</v>
      </c>
      <c r="D1982">
        <v>570517</v>
      </c>
      <c r="E1982" s="83">
        <v>7132687</v>
      </c>
      <c r="F1982" s="83">
        <v>226</v>
      </c>
      <c r="G1982" s="83">
        <v>7132687</v>
      </c>
      <c r="H1982" s="83">
        <v>226</v>
      </c>
      <c r="I1982" s="79">
        <f t="shared" si="67"/>
        <v>0</v>
      </c>
      <c r="J1982" s="82">
        <v>32.454740000000001</v>
      </c>
      <c r="K1982" s="78">
        <f t="shared" si="68"/>
        <v>0</v>
      </c>
      <c r="P1982" s="81"/>
      <c r="Q1982" s="78"/>
      <c r="R1982" s="79" t="s">
        <v>2947</v>
      </c>
    </row>
    <row r="1983" spans="1:18" x14ac:dyDescent="0.25">
      <c r="A1983" s="79">
        <v>2022</v>
      </c>
      <c r="B1983" s="79" t="s">
        <v>1975</v>
      </c>
      <c r="C1983" s="79">
        <v>570520</v>
      </c>
      <c r="D1983">
        <v>570521</v>
      </c>
      <c r="E1983" s="83">
        <v>5871984</v>
      </c>
      <c r="F1983" s="83">
        <v>2312977</v>
      </c>
      <c r="G1983" s="83">
        <v>5871984</v>
      </c>
      <c r="H1983" s="83">
        <v>2312977</v>
      </c>
      <c r="I1983" s="79">
        <f t="shared" si="67"/>
        <v>0</v>
      </c>
      <c r="J1983" s="82">
        <v>32.454740000000001</v>
      </c>
      <c r="K1983" s="78">
        <f t="shared" si="68"/>
        <v>0</v>
      </c>
      <c r="P1983" s="81"/>
      <c r="Q1983" s="78"/>
      <c r="R1983" s="79" t="s">
        <v>2947</v>
      </c>
    </row>
    <row r="1984" spans="1:18" x14ac:dyDescent="0.25">
      <c r="A1984" s="79">
        <v>2022</v>
      </c>
      <c r="B1984" s="79" t="s">
        <v>1975</v>
      </c>
      <c r="C1984" s="79">
        <v>570522</v>
      </c>
      <c r="D1984">
        <v>570523</v>
      </c>
      <c r="E1984" s="83">
        <v>0</v>
      </c>
      <c r="F1984" s="83">
        <v>0</v>
      </c>
      <c r="G1984" s="83">
        <v>0</v>
      </c>
      <c r="H1984" s="83">
        <v>0</v>
      </c>
      <c r="I1984" s="79">
        <f t="shared" si="67"/>
        <v>0</v>
      </c>
      <c r="J1984" s="82">
        <v>22.83071</v>
      </c>
      <c r="K1984" s="78">
        <f t="shared" si="68"/>
        <v>0</v>
      </c>
      <c r="P1984" s="81"/>
      <c r="Q1984" s="78"/>
      <c r="R1984" s="79" t="s">
        <v>2947</v>
      </c>
    </row>
    <row r="1985" spans="1:18" x14ac:dyDescent="0.25">
      <c r="A1985" s="79">
        <v>2022</v>
      </c>
      <c r="B1985" s="79" t="s">
        <v>1975</v>
      </c>
      <c r="C1985" s="79">
        <v>570524</v>
      </c>
      <c r="D1985">
        <v>570525</v>
      </c>
      <c r="E1985" s="83">
        <v>2327367</v>
      </c>
      <c r="F1985" s="83">
        <v>335190</v>
      </c>
      <c r="G1985" s="83">
        <v>2327367</v>
      </c>
      <c r="H1985" s="83">
        <v>335190</v>
      </c>
      <c r="I1985" s="79">
        <f t="shared" si="67"/>
        <v>0</v>
      </c>
      <c r="J1985" s="82">
        <v>32.454740000000001</v>
      </c>
      <c r="K1985" s="78">
        <f t="shared" si="68"/>
        <v>0</v>
      </c>
      <c r="P1985" s="81"/>
      <c r="Q1985" s="78"/>
      <c r="R1985" s="79" t="s">
        <v>2947</v>
      </c>
    </row>
    <row r="1986" spans="1:18" x14ac:dyDescent="0.25">
      <c r="A1986" s="79">
        <v>2022</v>
      </c>
      <c r="B1986" s="79" t="s">
        <v>1975</v>
      </c>
      <c r="C1986" s="79">
        <v>570526</v>
      </c>
      <c r="D1986">
        <v>570527</v>
      </c>
      <c r="E1986" s="83">
        <v>0</v>
      </c>
      <c r="F1986" s="83">
        <v>0</v>
      </c>
      <c r="G1986" s="83">
        <v>0</v>
      </c>
      <c r="H1986" s="83">
        <v>0</v>
      </c>
      <c r="I1986" s="79">
        <f t="shared" si="67"/>
        <v>0</v>
      </c>
      <c r="J1986" s="82">
        <v>22.83071</v>
      </c>
      <c r="K1986" s="78">
        <f t="shared" si="68"/>
        <v>0</v>
      </c>
      <c r="P1986" s="81"/>
      <c r="Q1986" s="78"/>
      <c r="R1986" s="79" t="s">
        <v>2947</v>
      </c>
    </row>
    <row r="1987" spans="1:18" x14ac:dyDescent="0.25">
      <c r="A1987" s="79">
        <v>2022</v>
      </c>
      <c r="B1987" s="79" t="s">
        <v>1975</v>
      </c>
      <c r="C1987" s="79">
        <v>570528</v>
      </c>
      <c r="D1987">
        <v>570529</v>
      </c>
      <c r="E1987" s="83">
        <v>0</v>
      </c>
      <c r="F1987" s="83">
        <v>0</v>
      </c>
      <c r="G1987" s="83">
        <v>0</v>
      </c>
      <c r="H1987" s="83">
        <v>0</v>
      </c>
      <c r="I1987" s="79">
        <f t="shared" ref="I1987:I2050" si="69">SUM(E1987:F1987)-SUM(G1987:H1987)</f>
        <v>0</v>
      </c>
      <c r="J1987" s="82">
        <v>29.860749999999999</v>
      </c>
      <c r="K1987" s="78">
        <f t="shared" ref="K1987:K2050" si="70">ROUND((I1987/1000)*J1987,0)</f>
        <v>0</v>
      </c>
      <c r="P1987" s="81"/>
      <c r="Q1987" s="78"/>
      <c r="R1987" s="79" t="s">
        <v>2947</v>
      </c>
    </row>
    <row r="1988" spans="1:18" x14ac:dyDescent="0.25">
      <c r="A1988" s="79">
        <v>2022</v>
      </c>
      <c r="B1988" s="79" t="s">
        <v>1975</v>
      </c>
      <c r="C1988" s="79">
        <v>570530</v>
      </c>
      <c r="D1988">
        <v>570531</v>
      </c>
      <c r="E1988" s="83">
        <v>0</v>
      </c>
      <c r="F1988" s="83">
        <v>0</v>
      </c>
      <c r="G1988" s="83">
        <v>0</v>
      </c>
      <c r="H1988" s="83">
        <v>0</v>
      </c>
      <c r="I1988" s="79">
        <f t="shared" si="69"/>
        <v>0</v>
      </c>
      <c r="J1988" s="82">
        <v>20.236719999999998</v>
      </c>
      <c r="K1988" s="78">
        <f t="shared" si="70"/>
        <v>0</v>
      </c>
      <c r="P1988" s="81"/>
      <c r="Q1988" s="78"/>
      <c r="R1988" s="79" t="s">
        <v>2947</v>
      </c>
    </row>
    <row r="1989" spans="1:18" x14ac:dyDescent="0.25">
      <c r="A1989" s="79">
        <v>2022</v>
      </c>
      <c r="B1989" s="79" t="s">
        <v>1975</v>
      </c>
      <c r="C1989" s="79">
        <v>570561</v>
      </c>
      <c r="D1989">
        <v>570562</v>
      </c>
      <c r="E1989" s="83">
        <v>0</v>
      </c>
      <c r="F1989" s="83">
        <v>0</v>
      </c>
      <c r="G1989" s="83">
        <v>0</v>
      </c>
      <c r="H1989" s="83">
        <v>0</v>
      </c>
      <c r="I1989" s="79">
        <f t="shared" si="69"/>
        <v>0</v>
      </c>
      <c r="J1989" s="82">
        <v>32.454740000000001</v>
      </c>
      <c r="K1989" s="78">
        <f t="shared" si="70"/>
        <v>0</v>
      </c>
      <c r="P1989" s="81"/>
      <c r="Q1989" s="78"/>
      <c r="R1989" s="79" t="s">
        <v>2947</v>
      </c>
    </row>
    <row r="1990" spans="1:18" x14ac:dyDescent="0.25">
      <c r="A1990" s="79">
        <v>2022</v>
      </c>
      <c r="B1990" s="79" t="s">
        <v>1975</v>
      </c>
      <c r="C1990" s="79">
        <v>570563</v>
      </c>
      <c r="D1990">
        <v>570564</v>
      </c>
      <c r="E1990" s="83">
        <v>15898728</v>
      </c>
      <c r="F1990" s="83">
        <v>0</v>
      </c>
      <c r="G1990" s="83">
        <v>15898728</v>
      </c>
      <c r="H1990" s="83">
        <v>0</v>
      </c>
      <c r="I1990" s="79">
        <f t="shared" si="69"/>
        <v>0</v>
      </c>
      <c r="J1990" s="82">
        <v>35.204740000000001</v>
      </c>
      <c r="K1990" s="78">
        <f t="shared" si="70"/>
        <v>0</v>
      </c>
      <c r="P1990" s="81"/>
      <c r="Q1990" s="78"/>
      <c r="R1990" s="79" t="s">
        <v>2947</v>
      </c>
    </row>
    <row r="1991" spans="1:18" x14ac:dyDescent="0.25">
      <c r="A1991" s="79">
        <v>2022</v>
      </c>
      <c r="B1991" s="79" t="s">
        <v>1975</v>
      </c>
      <c r="C1991" s="79">
        <v>570567</v>
      </c>
      <c r="D1991">
        <v>570568</v>
      </c>
      <c r="E1991" s="83">
        <v>0</v>
      </c>
      <c r="F1991" s="83">
        <v>0</v>
      </c>
      <c r="G1991" s="83">
        <v>0</v>
      </c>
      <c r="H1991" s="83">
        <v>0</v>
      </c>
      <c r="I1991" s="79">
        <f t="shared" si="69"/>
        <v>0</v>
      </c>
      <c r="J1991" s="82">
        <v>25.58071</v>
      </c>
      <c r="K1991" s="78">
        <f t="shared" si="70"/>
        <v>0</v>
      </c>
      <c r="P1991" s="81"/>
      <c r="Q1991" s="78"/>
      <c r="R1991" s="79" t="s">
        <v>2947</v>
      </c>
    </row>
    <row r="1992" spans="1:18" x14ac:dyDescent="0.25">
      <c r="A1992" s="79">
        <v>2022</v>
      </c>
      <c r="B1992" s="79" t="s">
        <v>1975</v>
      </c>
      <c r="C1992" s="79">
        <v>570569</v>
      </c>
      <c r="D1992">
        <v>570570</v>
      </c>
      <c r="E1992" s="83">
        <v>2339789</v>
      </c>
      <c r="F1992" s="83">
        <v>0</v>
      </c>
      <c r="G1992" s="83">
        <v>2339789</v>
      </c>
      <c r="H1992" s="83">
        <v>0</v>
      </c>
      <c r="I1992" s="79">
        <f t="shared" si="69"/>
        <v>0</v>
      </c>
      <c r="J1992" s="82">
        <v>32.454740000000001</v>
      </c>
      <c r="K1992" s="78">
        <f t="shared" si="70"/>
        <v>0</v>
      </c>
      <c r="P1992" s="81"/>
      <c r="Q1992" s="78"/>
      <c r="R1992" s="79" t="s">
        <v>2947</v>
      </c>
    </row>
    <row r="1993" spans="1:18" x14ac:dyDescent="0.25">
      <c r="A1993" s="79">
        <v>2022</v>
      </c>
      <c r="B1993" s="79" t="s">
        <v>1975</v>
      </c>
      <c r="C1993" s="79">
        <v>570571</v>
      </c>
      <c r="D1993">
        <v>570572</v>
      </c>
      <c r="E1993" s="83">
        <v>5231230</v>
      </c>
      <c r="F1993" s="83">
        <v>0</v>
      </c>
      <c r="G1993" s="83">
        <v>5231230</v>
      </c>
      <c r="H1993" s="83">
        <v>0</v>
      </c>
      <c r="I1993" s="79">
        <f t="shared" si="69"/>
        <v>0</v>
      </c>
      <c r="J1993" s="82">
        <v>31.50311</v>
      </c>
      <c r="K1993" s="78">
        <f t="shared" si="70"/>
        <v>0</v>
      </c>
      <c r="P1993" s="81"/>
      <c r="Q1993" s="78"/>
      <c r="R1993" s="79" t="s">
        <v>2947</v>
      </c>
    </row>
    <row r="1994" spans="1:18" x14ac:dyDescent="0.25">
      <c r="A1994" s="79">
        <v>2022</v>
      </c>
      <c r="B1994" s="79" t="s">
        <v>1975</v>
      </c>
      <c r="C1994" s="79">
        <v>570581</v>
      </c>
      <c r="D1994">
        <v>570582</v>
      </c>
      <c r="E1994" s="83">
        <v>0</v>
      </c>
      <c r="F1994" s="83">
        <v>0</v>
      </c>
      <c r="G1994" s="83">
        <v>0</v>
      </c>
      <c r="H1994" s="83">
        <v>0</v>
      </c>
      <c r="I1994" s="79">
        <f t="shared" si="69"/>
        <v>0</v>
      </c>
      <c r="J1994" s="82">
        <v>29.860749999999999</v>
      </c>
      <c r="K1994" s="78">
        <f t="shared" si="70"/>
        <v>0</v>
      </c>
      <c r="P1994" s="81"/>
      <c r="Q1994" s="78"/>
      <c r="R1994" s="79" t="s">
        <v>2947</v>
      </c>
    </row>
    <row r="1995" spans="1:18" x14ac:dyDescent="0.25">
      <c r="A1995" s="79">
        <v>2022</v>
      </c>
      <c r="B1995" s="79" t="s">
        <v>1975</v>
      </c>
      <c r="C1995" s="79">
        <v>570611</v>
      </c>
      <c r="D1995">
        <v>570612</v>
      </c>
      <c r="E1995" s="83">
        <v>0</v>
      </c>
      <c r="F1995" s="83">
        <v>0</v>
      </c>
      <c r="G1995" s="83">
        <v>0</v>
      </c>
      <c r="H1995" s="83">
        <v>0</v>
      </c>
      <c r="I1995" s="79">
        <f t="shared" si="69"/>
        <v>0</v>
      </c>
      <c r="J1995" s="82">
        <v>29.860749999999999</v>
      </c>
      <c r="K1995" s="78">
        <f t="shared" si="70"/>
        <v>0</v>
      </c>
      <c r="P1995" s="81"/>
      <c r="Q1995" s="78"/>
      <c r="R1995" s="79" t="s">
        <v>2947</v>
      </c>
    </row>
    <row r="1996" spans="1:18" x14ac:dyDescent="0.25">
      <c r="A1996" s="79">
        <v>2022</v>
      </c>
      <c r="B1996" s="79" t="s">
        <v>1975</v>
      </c>
      <c r="C1996" s="79">
        <v>570616</v>
      </c>
      <c r="D1996">
        <v>570617</v>
      </c>
      <c r="E1996" s="83">
        <v>0</v>
      </c>
      <c r="F1996" s="83">
        <v>0</v>
      </c>
      <c r="G1996" s="83">
        <v>0</v>
      </c>
      <c r="H1996" s="83">
        <v>0</v>
      </c>
      <c r="I1996" s="79">
        <f t="shared" si="69"/>
        <v>0</v>
      </c>
      <c r="J1996" s="82">
        <v>31.50311</v>
      </c>
      <c r="K1996" s="78">
        <f t="shared" si="70"/>
        <v>0</v>
      </c>
      <c r="P1996" s="81"/>
      <c r="Q1996" s="78"/>
      <c r="R1996" s="79" t="s">
        <v>2947</v>
      </c>
    </row>
    <row r="1997" spans="1:18" x14ac:dyDescent="0.25">
      <c r="A1997" s="79">
        <v>2022</v>
      </c>
      <c r="B1997" s="79" t="s">
        <v>1975</v>
      </c>
      <c r="C1997" s="79">
        <v>570644</v>
      </c>
      <c r="D1997">
        <v>570645</v>
      </c>
      <c r="E1997" s="83">
        <v>0</v>
      </c>
      <c r="F1997" s="83">
        <v>0</v>
      </c>
      <c r="G1997" s="83">
        <v>0</v>
      </c>
      <c r="H1997" s="83">
        <v>0</v>
      </c>
      <c r="I1997" s="79">
        <f t="shared" si="69"/>
        <v>0</v>
      </c>
      <c r="J1997" s="82">
        <v>35.204740000000001</v>
      </c>
      <c r="K1997" s="78">
        <f t="shared" si="70"/>
        <v>0</v>
      </c>
      <c r="P1997" s="81"/>
      <c r="Q1997" s="78"/>
      <c r="R1997" s="79" t="s">
        <v>2947</v>
      </c>
    </row>
    <row r="1998" spans="1:18" x14ac:dyDescent="0.25">
      <c r="A1998" s="79">
        <v>2022</v>
      </c>
      <c r="B1998" s="79" t="s">
        <v>1975</v>
      </c>
      <c r="C1998" s="79">
        <v>570646</v>
      </c>
      <c r="D1998">
        <v>570647</v>
      </c>
      <c r="E1998" s="83">
        <v>1713144</v>
      </c>
      <c r="F1998" s="83">
        <v>0</v>
      </c>
      <c r="G1998" s="83">
        <v>1713144</v>
      </c>
      <c r="H1998" s="83">
        <v>0</v>
      </c>
      <c r="I1998" s="79">
        <f t="shared" si="69"/>
        <v>0</v>
      </c>
      <c r="J1998" s="82">
        <v>35.204740000000001</v>
      </c>
      <c r="K1998" s="78">
        <f t="shared" si="70"/>
        <v>0</v>
      </c>
      <c r="P1998" s="81"/>
      <c r="Q1998" s="78"/>
      <c r="R1998" s="79" t="s">
        <v>2947</v>
      </c>
    </row>
    <row r="1999" spans="1:18" x14ac:dyDescent="0.25">
      <c r="A1999" s="79">
        <v>2022</v>
      </c>
      <c r="B1999" s="79" t="s">
        <v>1975</v>
      </c>
      <c r="C1999" s="79">
        <v>570648</v>
      </c>
      <c r="D1999">
        <v>570649</v>
      </c>
      <c r="E1999" s="83">
        <v>0</v>
      </c>
      <c r="F1999" s="83">
        <v>0</v>
      </c>
      <c r="G1999" s="83">
        <v>0</v>
      </c>
      <c r="H1999" s="83">
        <v>0</v>
      </c>
      <c r="I1999" s="79">
        <f t="shared" si="69"/>
        <v>0</v>
      </c>
      <c r="J1999" s="82">
        <v>35.204740000000001</v>
      </c>
      <c r="K1999" s="78">
        <f t="shared" si="70"/>
        <v>0</v>
      </c>
      <c r="P1999" s="81"/>
      <c r="Q1999" s="78"/>
      <c r="R1999" s="79" t="s">
        <v>2947</v>
      </c>
    </row>
    <row r="2000" spans="1:18" x14ac:dyDescent="0.25">
      <c r="A2000" s="79">
        <v>2022</v>
      </c>
      <c r="B2000" s="79" t="s">
        <v>1975</v>
      </c>
      <c r="C2000" s="79">
        <v>570650</v>
      </c>
      <c r="D2000">
        <v>570651</v>
      </c>
      <c r="E2000" s="83">
        <v>0</v>
      </c>
      <c r="F2000" s="83">
        <v>0</v>
      </c>
      <c r="G2000" s="83">
        <v>0</v>
      </c>
      <c r="H2000" s="83">
        <v>0</v>
      </c>
      <c r="I2000" s="79">
        <f t="shared" si="69"/>
        <v>0</v>
      </c>
      <c r="J2000" s="82">
        <v>32.454740000000001</v>
      </c>
      <c r="K2000" s="78">
        <f t="shared" si="70"/>
        <v>0</v>
      </c>
      <c r="P2000" s="81"/>
      <c r="Q2000" s="78"/>
      <c r="R2000" s="79" t="s">
        <v>2947</v>
      </c>
    </row>
    <row r="2001" spans="1:18" x14ac:dyDescent="0.25">
      <c r="A2001" s="79">
        <v>2022</v>
      </c>
      <c r="B2001" s="79" t="s">
        <v>1975</v>
      </c>
      <c r="C2001" s="79">
        <v>570703</v>
      </c>
      <c r="D2001">
        <v>570704</v>
      </c>
      <c r="E2001" s="83">
        <v>0</v>
      </c>
      <c r="F2001" s="83">
        <v>0</v>
      </c>
      <c r="G2001" s="83">
        <v>0</v>
      </c>
      <c r="H2001" s="83">
        <v>0</v>
      </c>
      <c r="I2001" s="79">
        <f t="shared" si="69"/>
        <v>0</v>
      </c>
      <c r="J2001" s="82">
        <v>29.860749999999999</v>
      </c>
      <c r="K2001" s="78">
        <f t="shared" si="70"/>
        <v>0</v>
      </c>
      <c r="P2001" s="81"/>
      <c r="Q2001" s="78"/>
      <c r="R2001" s="79" t="s">
        <v>2947</v>
      </c>
    </row>
    <row r="2002" spans="1:18" x14ac:dyDescent="0.25">
      <c r="A2002" s="79">
        <v>2022</v>
      </c>
      <c r="B2002" s="79" t="s">
        <v>1975</v>
      </c>
      <c r="C2002" s="79">
        <v>570705</v>
      </c>
      <c r="D2002">
        <v>570706</v>
      </c>
      <c r="E2002" s="83">
        <v>0</v>
      </c>
      <c r="F2002" s="83">
        <v>301667</v>
      </c>
      <c r="G2002" s="83">
        <v>0</v>
      </c>
      <c r="H2002" s="83">
        <v>301667</v>
      </c>
      <c r="I2002" s="79">
        <f t="shared" si="69"/>
        <v>0</v>
      </c>
      <c r="J2002" s="82">
        <v>29.860749999999999</v>
      </c>
      <c r="K2002" s="78">
        <f t="shared" si="70"/>
        <v>0</v>
      </c>
      <c r="P2002" s="81"/>
      <c r="Q2002" s="78"/>
      <c r="R2002" s="79" t="s">
        <v>2947</v>
      </c>
    </row>
    <row r="2003" spans="1:18" x14ac:dyDescent="0.25">
      <c r="A2003" s="79">
        <v>2022</v>
      </c>
      <c r="B2003" s="79" t="s">
        <v>1975</v>
      </c>
      <c r="C2003" s="79">
        <v>570708</v>
      </c>
      <c r="D2003">
        <v>570709</v>
      </c>
      <c r="E2003" s="83">
        <v>6265128</v>
      </c>
      <c r="F2003" s="83">
        <v>0</v>
      </c>
      <c r="G2003" s="83">
        <v>6265128</v>
      </c>
      <c r="H2003" s="83">
        <v>0</v>
      </c>
      <c r="I2003" s="79">
        <f t="shared" si="69"/>
        <v>0</v>
      </c>
      <c r="J2003" s="82">
        <v>35.204740000000001</v>
      </c>
      <c r="K2003" s="78">
        <f t="shared" si="70"/>
        <v>0</v>
      </c>
      <c r="P2003" s="81"/>
      <c r="Q2003" s="78"/>
      <c r="R2003" s="79" t="s">
        <v>2947</v>
      </c>
    </row>
    <row r="2004" spans="1:18" x14ac:dyDescent="0.25">
      <c r="A2004" s="79">
        <v>2022</v>
      </c>
      <c r="B2004" s="79" t="s">
        <v>1975</v>
      </c>
      <c r="C2004" s="79">
        <v>570710</v>
      </c>
      <c r="D2004">
        <v>570711</v>
      </c>
      <c r="E2004" s="83">
        <v>16783107</v>
      </c>
      <c r="F2004" s="83">
        <v>0</v>
      </c>
      <c r="G2004" s="83">
        <v>16783107</v>
      </c>
      <c r="H2004" s="83">
        <v>0</v>
      </c>
      <c r="I2004" s="79">
        <f t="shared" si="69"/>
        <v>0</v>
      </c>
      <c r="J2004" s="82">
        <v>35.204740000000001</v>
      </c>
      <c r="K2004" s="78">
        <f t="shared" si="70"/>
        <v>0</v>
      </c>
      <c r="P2004" s="81"/>
      <c r="Q2004" s="78"/>
      <c r="R2004" s="79" t="s">
        <v>2947</v>
      </c>
    </row>
    <row r="2005" spans="1:18" x14ac:dyDescent="0.25">
      <c r="A2005" s="79">
        <v>2022</v>
      </c>
      <c r="B2005" s="79" t="s">
        <v>1975</v>
      </c>
      <c r="C2005" s="79">
        <v>570712</v>
      </c>
      <c r="D2005">
        <v>570713</v>
      </c>
      <c r="E2005" s="83">
        <v>17255250</v>
      </c>
      <c r="F2005" s="83">
        <v>111811</v>
      </c>
      <c r="G2005" s="83">
        <v>17255250</v>
      </c>
      <c r="H2005" s="83">
        <v>111811</v>
      </c>
      <c r="I2005" s="79">
        <f t="shared" si="69"/>
        <v>0</v>
      </c>
      <c r="J2005" s="82">
        <v>35.204740000000001</v>
      </c>
      <c r="K2005" s="78">
        <f t="shared" si="70"/>
        <v>0</v>
      </c>
      <c r="P2005" s="81"/>
      <c r="Q2005" s="78"/>
      <c r="R2005" s="79" t="s">
        <v>2947</v>
      </c>
    </row>
    <row r="2006" spans="1:18" x14ac:dyDescent="0.25">
      <c r="A2006" s="79">
        <v>2022</v>
      </c>
      <c r="B2006" s="79" t="s">
        <v>1975</v>
      </c>
      <c r="C2006" s="79">
        <v>570714</v>
      </c>
      <c r="D2006">
        <v>570715</v>
      </c>
      <c r="E2006" s="83">
        <v>228606</v>
      </c>
      <c r="F2006" s="83">
        <v>0</v>
      </c>
      <c r="G2006" s="83">
        <v>228606</v>
      </c>
      <c r="H2006" s="83">
        <v>0</v>
      </c>
      <c r="I2006" s="79">
        <f t="shared" si="69"/>
        <v>0</v>
      </c>
      <c r="J2006" s="82">
        <v>35.204740000000001</v>
      </c>
      <c r="K2006" s="78">
        <f t="shared" si="70"/>
        <v>0</v>
      </c>
      <c r="P2006" s="81"/>
      <c r="Q2006" s="78"/>
      <c r="R2006" s="79" t="s">
        <v>2947</v>
      </c>
    </row>
    <row r="2007" spans="1:18" x14ac:dyDescent="0.25">
      <c r="A2007" s="79">
        <v>2022</v>
      </c>
      <c r="B2007" s="79" t="s">
        <v>1975</v>
      </c>
      <c r="C2007" s="79">
        <v>570716</v>
      </c>
      <c r="D2007">
        <v>570717</v>
      </c>
      <c r="E2007" s="83">
        <v>0</v>
      </c>
      <c r="F2007" s="83">
        <v>0</v>
      </c>
      <c r="G2007" s="83">
        <v>0</v>
      </c>
      <c r="H2007" s="83">
        <v>0</v>
      </c>
      <c r="I2007" s="79">
        <f t="shared" si="69"/>
        <v>0</v>
      </c>
      <c r="J2007" s="82">
        <v>32.454740000000001</v>
      </c>
      <c r="K2007" s="78">
        <f t="shared" si="70"/>
        <v>0</v>
      </c>
      <c r="P2007" s="81"/>
      <c r="Q2007" s="78"/>
      <c r="R2007" s="79" t="s">
        <v>2947</v>
      </c>
    </row>
    <row r="2008" spans="1:18" x14ac:dyDescent="0.25">
      <c r="A2008" s="79">
        <v>2022</v>
      </c>
      <c r="B2008" s="79" t="s">
        <v>1975</v>
      </c>
      <c r="C2008" s="79">
        <v>570718</v>
      </c>
      <c r="D2008">
        <v>570719</v>
      </c>
      <c r="E2008" s="83">
        <v>862093</v>
      </c>
      <c r="F2008" s="83">
        <v>0</v>
      </c>
      <c r="G2008" s="83">
        <v>862093</v>
      </c>
      <c r="H2008" s="83">
        <v>0</v>
      </c>
      <c r="I2008" s="79">
        <f t="shared" si="69"/>
        <v>0</v>
      </c>
      <c r="J2008" s="82">
        <v>32.454740000000001</v>
      </c>
      <c r="K2008" s="78">
        <f t="shared" si="70"/>
        <v>0</v>
      </c>
      <c r="P2008" s="81"/>
      <c r="Q2008" s="78"/>
      <c r="R2008" s="79" t="s">
        <v>2947</v>
      </c>
    </row>
    <row r="2009" spans="1:18" x14ac:dyDescent="0.25">
      <c r="A2009" s="79">
        <v>2022</v>
      </c>
      <c r="B2009" s="79" t="s">
        <v>1975</v>
      </c>
      <c r="C2009" s="79">
        <v>570732</v>
      </c>
      <c r="D2009">
        <v>570733</v>
      </c>
      <c r="E2009" s="83">
        <v>0</v>
      </c>
      <c r="F2009" s="83">
        <v>0</v>
      </c>
      <c r="G2009" s="83">
        <v>0</v>
      </c>
      <c r="H2009" s="83">
        <v>0</v>
      </c>
      <c r="I2009" s="79">
        <f t="shared" si="69"/>
        <v>0</v>
      </c>
      <c r="J2009" s="82">
        <v>20.236719999999998</v>
      </c>
      <c r="K2009" s="78">
        <f t="shared" si="70"/>
        <v>0</v>
      </c>
      <c r="P2009" s="81"/>
      <c r="Q2009" s="78"/>
      <c r="R2009" s="79" t="s">
        <v>2947</v>
      </c>
    </row>
    <row r="2010" spans="1:18" x14ac:dyDescent="0.25">
      <c r="A2010" s="79">
        <v>2022</v>
      </c>
      <c r="B2010" s="79" t="s">
        <v>1975</v>
      </c>
      <c r="C2010" s="79">
        <v>570734</v>
      </c>
      <c r="D2010">
        <v>570735</v>
      </c>
      <c r="E2010" s="83">
        <v>58846053</v>
      </c>
      <c r="F2010" s="83">
        <v>0</v>
      </c>
      <c r="G2010" s="83">
        <v>58846053</v>
      </c>
      <c r="H2010" s="83">
        <v>0</v>
      </c>
      <c r="I2010" s="79">
        <f t="shared" si="69"/>
        <v>0</v>
      </c>
      <c r="J2010" s="82">
        <v>32.454740000000001</v>
      </c>
      <c r="K2010" s="78">
        <f t="shared" si="70"/>
        <v>0</v>
      </c>
      <c r="P2010" s="81"/>
      <c r="Q2010" s="78"/>
      <c r="R2010" s="79" t="s">
        <v>2947</v>
      </c>
    </row>
    <row r="2011" spans="1:18" x14ac:dyDescent="0.25">
      <c r="A2011" s="79">
        <v>2022</v>
      </c>
      <c r="B2011" s="79" t="s">
        <v>1975</v>
      </c>
      <c r="C2011" s="79">
        <v>570736</v>
      </c>
      <c r="D2011">
        <v>570737</v>
      </c>
      <c r="E2011" s="83">
        <v>12324856</v>
      </c>
      <c r="F2011" s="83">
        <v>0</v>
      </c>
      <c r="G2011" s="83">
        <v>12324856</v>
      </c>
      <c r="H2011" s="83">
        <v>0</v>
      </c>
      <c r="I2011" s="79">
        <f t="shared" si="69"/>
        <v>0</v>
      </c>
      <c r="J2011" s="82">
        <v>32.454740000000001</v>
      </c>
      <c r="K2011" s="78">
        <f t="shared" si="70"/>
        <v>0</v>
      </c>
      <c r="P2011" s="81"/>
      <c r="Q2011" s="78"/>
      <c r="R2011" s="79" t="s">
        <v>2947</v>
      </c>
    </row>
    <row r="2012" spans="1:18" x14ac:dyDescent="0.25">
      <c r="A2012" s="79">
        <v>2022</v>
      </c>
      <c r="B2012" s="79" t="s">
        <v>1975</v>
      </c>
      <c r="C2012" s="79">
        <v>570748</v>
      </c>
      <c r="D2012">
        <v>570749</v>
      </c>
      <c r="E2012" s="83">
        <v>0</v>
      </c>
      <c r="F2012" s="83">
        <v>0</v>
      </c>
      <c r="G2012" s="83">
        <v>0</v>
      </c>
      <c r="H2012" s="83">
        <v>0</v>
      </c>
      <c r="I2012" s="79">
        <f t="shared" si="69"/>
        <v>0</v>
      </c>
      <c r="J2012" s="82">
        <v>31.50311</v>
      </c>
      <c r="K2012" s="78">
        <f t="shared" si="70"/>
        <v>0</v>
      </c>
      <c r="P2012" s="81"/>
      <c r="Q2012" s="78"/>
      <c r="R2012" s="79" t="s">
        <v>2947</v>
      </c>
    </row>
    <row r="2013" spans="1:18" x14ac:dyDescent="0.25">
      <c r="A2013" s="79">
        <v>2022</v>
      </c>
      <c r="B2013" s="79" t="s">
        <v>1975</v>
      </c>
      <c r="C2013" s="79">
        <v>570750</v>
      </c>
      <c r="D2013">
        <v>570751</v>
      </c>
      <c r="E2013" s="83">
        <v>0</v>
      </c>
      <c r="F2013" s="83">
        <v>0</v>
      </c>
      <c r="G2013" s="83">
        <v>0</v>
      </c>
      <c r="H2013" s="83">
        <v>0</v>
      </c>
      <c r="I2013" s="79">
        <f t="shared" si="69"/>
        <v>0</v>
      </c>
      <c r="J2013" s="82">
        <v>31.50311</v>
      </c>
      <c r="K2013" s="78">
        <f t="shared" si="70"/>
        <v>0</v>
      </c>
      <c r="P2013" s="81"/>
      <c r="Q2013" s="78"/>
      <c r="R2013" s="79" t="s">
        <v>2947</v>
      </c>
    </row>
    <row r="2014" spans="1:18" x14ac:dyDescent="0.25">
      <c r="A2014" s="79">
        <v>2022</v>
      </c>
      <c r="B2014" s="79" t="s">
        <v>1975</v>
      </c>
      <c r="C2014" s="79">
        <v>570752</v>
      </c>
      <c r="D2014">
        <v>570753</v>
      </c>
      <c r="E2014" s="83">
        <v>65635</v>
      </c>
      <c r="F2014" s="83">
        <v>0</v>
      </c>
      <c r="G2014" s="83">
        <v>65635</v>
      </c>
      <c r="H2014" s="83">
        <v>0</v>
      </c>
      <c r="I2014" s="79">
        <f t="shared" si="69"/>
        <v>0</v>
      </c>
      <c r="J2014" s="82">
        <v>35.204740000000001</v>
      </c>
      <c r="K2014" s="78">
        <f t="shared" si="70"/>
        <v>0</v>
      </c>
      <c r="P2014" s="81"/>
      <c r="Q2014" s="78"/>
      <c r="R2014" s="79" t="s">
        <v>2947</v>
      </c>
    </row>
    <row r="2015" spans="1:18" x14ac:dyDescent="0.25">
      <c r="A2015" s="79">
        <v>2022</v>
      </c>
      <c r="B2015" s="79" t="s">
        <v>1975</v>
      </c>
      <c r="C2015" s="79">
        <v>570758</v>
      </c>
      <c r="D2015">
        <v>570759</v>
      </c>
      <c r="E2015" s="83">
        <v>2646848</v>
      </c>
      <c r="F2015" s="83">
        <v>0</v>
      </c>
      <c r="G2015" s="83">
        <v>2646848</v>
      </c>
      <c r="H2015" s="83">
        <v>0</v>
      </c>
      <c r="I2015" s="79">
        <f t="shared" si="69"/>
        <v>0</v>
      </c>
      <c r="J2015" s="82">
        <v>33.704749999999997</v>
      </c>
      <c r="K2015" s="78">
        <f t="shared" si="70"/>
        <v>0</v>
      </c>
      <c r="P2015" s="81"/>
      <c r="Q2015" s="78"/>
      <c r="R2015" s="79" t="s">
        <v>2947</v>
      </c>
    </row>
    <row r="2016" spans="1:18" x14ac:dyDescent="0.25">
      <c r="A2016" s="79">
        <v>2022</v>
      </c>
      <c r="B2016" s="79" t="s">
        <v>1975</v>
      </c>
      <c r="C2016" s="79">
        <v>570760</v>
      </c>
      <c r="D2016">
        <v>570761</v>
      </c>
      <c r="E2016" s="83">
        <v>2204556</v>
      </c>
      <c r="F2016" s="83">
        <v>0</v>
      </c>
      <c r="G2016" s="83">
        <v>2204556</v>
      </c>
      <c r="H2016" s="83">
        <v>0</v>
      </c>
      <c r="I2016" s="79">
        <f t="shared" si="69"/>
        <v>0</v>
      </c>
      <c r="J2016" s="82">
        <v>33.704749999999997</v>
      </c>
      <c r="K2016" s="78">
        <f t="shared" si="70"/>
        <v>0</v>
      </c>
      <c r="P2016" s="81"/>
      <c r="Q2016" s="78"/>
      <c r="R2016" s="79" t="s">
        <v>2947</v>
      </c>
    </row>
    <row r="2017" spans="1:18" x14ac:dyDescent="0.25">
      <c r="A2017" s="79">
        <v>2022</v>
      </c>
      <c r="B2017" s="79" t="s">
        <v>1975</v>
      </c>
      <c r="C2017" s="79">
        <v>570762</v>
      </c>
      <c r="D2017">
        <v>570763</v>
      </c>
      <c r="E2017" s="83">
        <v>0</v>
      </c>
      <c r="F2017" s="83">
        <v>0</v>
      </c>
      <c r="G2017" s="83">
        <v>0</v>
      </c>
      <c r="H2017" s="83">
        <v>0</v>
      </c>
      <c r="I2017" s="79">
        <f t="shared" si="69"/>
        <v>0</v>
      </c>
      <c r="J2017" s="82">
        <v>33.704749999999997</v>
      </c>
      <c r="K2017" s="78">
        <f t="shared" si="70"/>
        <v>0</v>
      </c>
      <c r="P2017" s="81"/>
      <c r="Q2017" s="78"/>
      <c r="R2017" s="79" t="s">
        <v>2947</v>
      </c>
    </row>
    <row r="2018" spans="1:18" x14ac:dyDescent="0.25">
      <c r="A2018" s="79">
        <v>2022</v>
      </c>
      <c r="B2018" s="79" t="s">
        <v>1975</v>
      </c>
      <c r="C2018" s="79">
        <v>570764</v>
      </c>
      <c r="D2018">
        <v>570765</v>
      </c>
      <c r="E2018" s="83">
        <v>0</v>
      </c>
      <c r="F2018" s="83">
        <v>0</v>
      </c>
      <c r="G2018" s="83">
        <v>0</v>
      </c>
      <c r="H2018" s="83">
        <v>0</v>
      </c>
      <c r="I2018" s="79">
        <f t="shared" si="69"/>
        <v>0</v>
      </c>
      <c r="J2018" s="82">
        <v>33.704749999999997</v>
      </c>
      <c r="K2018" s="78">
        <f t="shared" si="70"/>
        <v>0</v>
      </c>
      <c r="P2018" s="81"/>
      <c r="Q2018" s="78"/>
      <c r="R2018" s="79" t="s">
        <v>2947</v>
      </c>
    </row>
    <row r="2019" spans="1:18" x14ac:dyDescent="0.25">
      <c r="A2019" s="79">
        <v>2022</v>
      </c>
      <c r="B2019" s="79" t="s">
        <v>1975</v>
      </c>
      <c r="C2019" s="79">
        <v>570766</v>
      </c>
      <c r="D2019">
        <v>570767</v>
      </c>
      <c r="E2019" s="83">
        <v>0</v>
      </c>
      <c r="F2019" s="83">
        <v>0</v>
      </c>
      <c r="G2019" s="83">
        <v>0</v>
      </c>
      <c r="H2019" s="83">
        <v>0</v>
      </c>
      <c r="I2019" s="79">
        <f t="shared" si="69"/>
        <v>0</v>
      </c>
      <c r="J2019" s="82">
        <v>32.454740000000001</v>
      </c>
      <c r="K2019" s="78">
        <f t="shared" si="70"/>
        <v>0</v>
      </c>
      <c r="P2019" s="81"/>
      <c r="Q2019" s="78"/>
      <c r="R2019" s="79" t="s">
        <v>2947</v>
      </c>
    </row>
    <row r="2020" spans="1:18" x14ac:dyDescent="0.25">
      <c r="A2020" s="79">
        <v>2022</v>
      </c>
      <c r="B2020" s="79" t="s">
        <v>1975</v>
      </c>
      <c r="C2020" s="79">
        <v>570768</v>
      </c>
      <c r="D2020">
        <v>570769</v>
      </c>
      <c r="E2020" s="83">
        <v>955669</v>
      </c>
      <c r="F2020" s="83">
        <v>0</v>
      </c>
      <c r="G2020" s="83">
        <v>955669</v>
      </c>
      <c r="H2020" s="83">
        <v>0</v>
      </c>
      <c r="I2020" s="79">
        <f t="shared" si="69"/>
        <v>0</v>
      </c>
      <c r="J2020" s="82">
        <v>32.454740000000001</v>
      </c>
      <c r="K2020" s="78">
        <f t="shared" si="70"/>
        <v>0</v>
      </c>
      <c r="P2020" s="81"/>
      <c r="Q2020" s="78"/>
      <c r="R2020" s="79" t="s">
        <v>2947</v>
      </c>
    </row>
    <row r="2021" spans="1:18" x14ac:dyDescent="0.25">
      <c r="A2021" s="79">
        <v>2022</v>
      </c>
      <c r="B2021" s="79" t="s">
        <v>1975</v>
      </c>
      <c r="C2021" s="79">
        <v>570770</v>
      </c>
      <c r="D2021">
        <v>570771</v>
      </c>
      <c r="E2021" s="83">
        <v>4654271</v>
      </c>
      <c r="F2021" s="83">
        <v>0</v>
      </c>
      <c r="G2021" s="83">
        <v>4654271</v>
      </c>
      <c r="H2021" s="83">
        <v>0</v>
      </c>
      <c r="I2021" s="79">
        <f t="shared" si="69"/>
        <v>0</v>
      </c>
      <c r="J2021" s="82">
        <v>31.50311</v>
      </c>
      <c r="K2021" s="78">
        <f t="shared" si="70"/>
        <v>0</v>
      </c>
      <c r="P2021" s="81"/>
      <c r="Q2021" s="78"/>
      <c r="R2021" s="79" t="s">
        <v>2947</v>
      </c>
    </row>
    <row r="2022" spans="1:18" x14ac:dyDescent="0.25">
      <c r="A2022" s="79">
        <v>2022</v>
      </c>
      <c r="B2022" s="79" t="s">
        <v>1975</v>
      </c>
      <c r="C2022" s="79">
        <v>570772</v>
      </c>
      <c r="D2022">
        <v>570773</v>
      </c>
      <c r="E2022" s="83">
        <v>0</v>
      </c>
      <c r="F2022" s="83">
        <v>0</v>
      </c>
      <c r="G2022" s="83">
        <v>0</v>
      </c>
      <c r="H2022" s="83">
        <v>0</v>
      </c>
      <c r="I2022" s="79">
        <f t="shared" si="69"/>
        <v>0</v>
      </c>
      <c r="J2022" s="82">
        <v>29.860749999999999</v>
      </c>
      <c r="K2022" s="78">
        <f t="shared" si="70"/>
        <v>0</v>
      </c>
      <c r="P2022" s="81"/>
      <c r="Q2022" s="78"/>
      <c r="R2022" s="79" t="s">
        <v>2947</v>
      </c>
    </row>
    <row r="2023" spans="1:18" x14ac:dyDescent="0.25">
      <c r="A2023" s="79">
        <v>2022</v>
      </c>
      <c r="B2023" s="79" t="s">
        <v>1975</v>
      </c>
      <c r="C2023" s="79">
        <v>570783</v>
      </c>
      <c r="D2023">
        <v>570784</v>
      </c>
      <c r="E2023" s="83">
        <v>0</v>
      </c>
      <c r="F2023" s="83">
        <v>0</v>
      </c>
      <c r="G2023" s="83">
        <v>0</v>
      </c>
      <c r="H2023" s="83">
        <v>0</v>
      </c>
      <c r="I2023" s="79">
        <f t="shared" si="69"/>
        <v>0</v>
      </c>
      <c r="J2023" s="82">
        <v>29.860749999999999</v>
      </c>
      <c r="K2023" s="78">
        <f t="shared" si="70"/>
        <v>0</v>
      </c>
      <c r="P2023" s="81"/>
      <c r="Q2023" s="78"/>
      <c r="R2023" s="79" t="s">
        <v>2947</v>
      </c>
    </row>
    <row r="2024" spans="1:18" x14ac:dyDescent="0.25">
      <c r="A2024" s="79">
        <v>2022</v>
      </c>
      <c r="B2024" s="79" t="s">
        <v>1975</v>
      </c>
      <c r="C2024" s="79">
        <v>570785</v>
      </c>
      <c r="D2024">
        <v>570786</v>
      </c>
      <c r="E2024" s="83">
        <v>0</v>
      </c>
      <c r="F2024" s="83">
        <v>0</v>
      </c>
      <c r="G2024" s="83">
        <v>0</v>
      </c>
      <c r="H2024" s="83">
        <v>0</v>
      </c>
      <c r="I2024" s="79">
        <f t="shared" si="69"/>
        <v>0</v>
      </c>
      <c r="J2024" s="82">
        <v>29.860749999999999</v>
      </c>
      <c r="K2024" s="78">
        <f t="shared" si="70"/>
        <v>0</v>
      </c>
      <c r="P2024" s="81"/>
      <c r="Q2024" s="78"/>
      <c r="R2024" s="79" t="s">
        <v>2947</v>
      </c>
    </row>
    <row r="2025" spans="1:18" x14ac:dyDescent="0.25">
      <c r="A2025" s="79">
        <v>2022</v>
      </c>
      <c r="B2025" s="79" t="s">
        <v>1975</v>
      </c>
      <c r="C2025" s="79">
        <v>570789</v>
      </c>
      <c r="D2025">
        <v>570790</v>
      </c>
      <c r="E2025" s="83">
        <v>700385</v>
      </c>
      <c r="F2025" s="83">
        <v>0</v>
      </c>
      <c r="G2025" s="83">
        <v>700385</v>
      </c>
      <c r="H2025" s="83">
        <v>0</v>
      </c>
      <c r="I2025" s="79">
        <f t="shared" si="69"/>
        <v>0</v>
      </c>
      <c r="J2025" s="82">
        <v>29.860749999999999</v>
      </c>
      <c r="K2025" s="78">
        <f t="shared" si="70"/>
        <v>0</v>
      </c>
      <c r="P2025" s="81"/>
      <c r="Q2025" s="78"/>
      <c r="R2025" s="79" t="s">
        <v>2947</v>
      </c>
    </row>
    <row r="2026" spans="1:18" x14ac:dyDescent="0.25">
      <c r="A2026" s="79">
        <v>2022</v>
      </c>
      <c r="B2026" s="79" t="s">
        <v>1975</v>
      </c>
      <c r="C2026" s="79">
        <v>570791</v>
      </c>
      <c r="D2026">
        <v>570792</v>
      </c>
      <c r="E2026" s="83">
        <v>0</v>
      </c>
      <c r="F2026" s="83">
        <v>0</v>
      </c>
      <c r="G2026" s="83">
        <v>0</v>
      </c>
      <c r="H2026" s="83">
        <v>0</v>
      </c>
      <c r="I2026" s="79">
        <f t="shared" si="69"/>
        <v>0</v>
      </c>
      <c r="J2026" s="82">
        <v>20.236719999999998</v>
      </c>
      <c r="K2026" s="78">
        <f t="shared" si="70"/>
        <v>0</v>
      </c>
      <c r="P2026" s="81"/>
      <c r="Q2026" s="78"/>
      <c r="R2026" s="79" t="s">
        <v>2947</v>
      </c>
    </row>
    <row r="2027" spans="1:18" x14ac:dyDescent="0.25">
      <c r="A2027" s="79">
        <v>2022</v>
      </c>
      <c r="B2027" s="79" t="s">
        <v>1975</v>
      </c>
      <c r="C2027" s="79">
        <v>570793</v>
      </c>
      <c r="D2027">
        <v>570794</v>
      </c>
      <c r="E2027" s="83">
        <v>0</v>
      </c>
      <c r="F2027" s="83">
        <v>0</v>
      </c>
      <c r="G2027" s="83">
        <v>0</v>
      </c>
      <c r="H2027" s="83">
        <v>0</v>
      </c>
      <c r="I2027" s="79">
        <f t="shared" si="69"/>
        <v>0</v>
      </c>
      <c r="J2027" s="82">
        <v>31.50311</v>
      </c>
      <c r="K2027" s="78">
        <f t="shared" si="70"/>
        <v>0</v>
      </c>
      <c r="P2027" s="81"/>
      <c r="Q2027" s="78"/>
      <c r="R2027" s="79" t="s">
        <v>2947</v>
      </c>
    </row>
    <row r="2028" spans="1:18" x14ac:dyDescent="0.25">
      <c r="A2028" s="79">
        <v>2022</v>
      </c>
      <c r="B2028" s="79" t="s">
        <v>1975</v>
      </c>
      <c r="C2028" s="79">
        <v>570795</v>
      </c>
      <c r="D2028">
        <v>570796</v>
      </c>
      <c r="E2028" s="83">
        <v>10606845</v>
      </c>
      <c r="F2028" s="83">
        <v>0</v>
      </c>
      <c r="G2028" s="83">
        <v>10606845</v>
      </c>
      <c r="H2028" s="83">
        <v>0</v>
      </c>
      <c r="I2028" s="79">
        <f t="shared" si="69"/>
        <v>0</v>
      </c>
      <c r="J2028" s="82">
        <v>29.860749999999999</v>
      </c>
      <c r="K2028" s="78">
        <f t="shared" si="70"/>
        <v>0</v>
      </c>
      <c r="P2028" s="81"/>
      <c r="Q2028" s="78"/>
      <c r="R2028" s="79" t="s">
        <v>2947</v>
      </c>
    </row>
    <row r="2029" spans="1:18" x14ac:dyDescent="0.25">
      <c r="A2029" s="79">
        <v>2022</v>
      </c>
      <c r="B2029" s="79" t="s">
        <v>1975</v>
      </c>
      <c r="C2029" s="79">
        <v>570805</v>
      </c>
      <c r="D2029">
        <v>570806</v>
      </c>
      <c r="E2029" s="83">
        <v>0</v>
      </c>
      <c r="F2029" s="83">
        <v>0</v>
      </c>
      <c r="G2029" s="83">
        <v>0</v>
      </c>
      <c r="H2029" s="83">
        <v>0</v>
      </c>
      <c r="I2029" s="79">
        <f t="shared" si="69"/>
        <v>0</v>
      </c>
      <c r="J2029" s="82">
        <v>20.236719999999998</v>
      </c>
      <c r="K2029" s="78">
        <f t="shared" si="70"/>
        <v>0</v>
      </c>
      <c r="P2029" s="81"/>
      <c r="Q2029" s="78"/>
      <c r="R2029" s="79" t="s">
        <v>2947</v>
      </c>
    </row>
    <row r="2030" spans="1:18" x14ac:dyDescent="0.25">
      <c r="A2030" s="79">
        <v>2022</v>
      </c>
      <c r="B2030" s="79" t="s">
        <v>1975</v>
      </c>
      <c r="C2030" s="79">
        <v>570811</v>
      </c>
      <c r="D2030">
        <v>570812</v>
      </c>
      <c r="E2030" s="83">
        <v>501636</v>
      </c>
      <c r="F2030" s="83">
        <v>0</v>
      </c>
      <c r="G2030" s="83">
        <v>501636</v>
      </c>
      <c r="H2030" s="83">
        <v>0</v>
      </c>
      <c r="I2030" s="79">
        <f t="shared" si="69"/>
        <v>0</v>
      </c>
      <c r="J2030" s="82">
        <v>32.454740000000001</v>
      </c>
      <c r="K2030" s="78">
        <f t="shared" si="70"/>
        <v>0</v>
      </c>
      <c r="P2030" s="81"/>
      <c r="Q2030" s="78"/>
      <c r="R2030" s="79" t="s">
        <v>2947</v>
      </c>
    </row>
    <row r="2031" spans="1:18" x14ac:dyDescent="0.25">
      <c r="A2031" s="79">
        <v>2022</v>
      </c>
      <c r="B2031" s="79" t="s">
        <v>1975</v>
      </c>
      <c r="C2031" s="79">
        <v>570813</v>
      </c>
      <c r="D2031">
        <v>570814</v>
      </c>
      <c r="E2031" s="83">
        <v>0</v>
      </c>
      <c r="F2031" s="83">
        <v>0</v>
      </c>
      <c r="G2031" s="83">
        <v>0</v>
      </c>
      <c r="H2031" s="83">
        <v>0</v>
      </c>
      <c r="I2031" s="79">
        <f t="shared" si="69"/>
        <v>0</v>
      </c>
      <c r="J2031" s="82">
        <v>22.83071</v>
      </c>
      <c r="K2031" s="78">
        <f t="shared" si="70"/>
        <v>0</v>
      </c>
      <c r="P2031" s="81"/>
      <c r="Q2031" s="78"/>
      <c r="R2031" s="79" t="s">
        <v>2947</v>
      </c>
    </row>
    <row r="2032" spans="1:18" x14ac:dyDescent="0.25">
      <c r="A2032" s="79">
        <v>2022</v>
      </c>
      <c r="B2032" s="79" t="s">
        <v>1975</v>
      </c>
      <c r="C2032" s="79">
        <v>570815</v>
      </c>
      <c r="D2032">
        <v>570816</v>
      </c>
      <c r="E2032" s="83">
        <v>1006036</v>
      </c>
      <c r="F2032" s="83">
        <v>0</v>
      </c>
      <c r="G2032" s="83">
        <v>1006036</v>
      </c>
      <c r="H2032" s="83">
        <v>0</v>
      </c>
      <c r="I2032" s="79">
        <f t="shared" si="69"/>
        <v>0</v>
      </c>
      <c r="J2032" s="82">
        <v>29.860749999999999</v>
      </c>
      <c r="K2032" s="78">
        <f t="shared" si="70"/>
        <v>0</v>
      </c>
      <c r="P2032" s="81"/>
      <c r="Q2032" s="78"/>
      <c r="R2032" s="79" t="s">
        <v>2947</v>
      </c>
    </row>
    <row r="2033" spans="1:18" x14ac:dyDescent="0.25">
      <c r="A2033" s="79">
        <v>2022</v>
      </c>
      <c r="B2033" s="79" t="s">
        <v>1975</v>
      </c>
      <c r="C2033" s="79">
        <v>570819</v>
      </c>
      <c r="D2033">
        <v>570820</v>
      </c>
      <c r="E2033" s="83">
        <v>0</v>
      </c>
      <c r="F2033" s="83">
        <v>0</v>
      </c>
      <c r="G2033" s="83">
        <v>0</v>
      </c>
      <c r="H2033" s="83">
        <v>0</v>
      </c>
      <c r="I2033" s="79">
        <f t="shared" si="69"/>
        <v>0</v>
      </c>
      <c r="J2033" s="82">
        <v>29.860749999999999</v>
      </c>
      <c r="K2033" s="78">
        <f t="shared" si="70"/>
        <v>0</v>
      </c>
      <c r="P2033" s="81"/>
      <c r="Q2033" s="78"/>
      <c r="R2033" s="79" t="s">
        <v>2947</v>
      </c>
    </row>
    <row r="2034" spans="1:18" x14ac:dyDescent="0.25">
      <c r="A2034" s="79">
        <v>2022</v>
      </c>
      <c r="B2034" s="79" t="s">
        <v>1975</v>
      </c>
      <c r="C2034" s="79">
        <v>570825</v>
      </c>
      <c r="D2034">
        <v>570826</v>
      </c>
      <c r="E2034" s="83">
        <v>0</v>
      </c>
      <c r="F2034" s="83">
        <v>0</v>
      </c>
      <c r="G2034" s="83">
        <v>0</v>
      </c>
      <c r="H2034" s="83">
        <v>0</v>
      </c>
      <c r="I2034" s="79">
        <f t="shared" si="69"/>
        <v>0</v>
      </c>
      <c r="J2034" s="82">
        <v>20.236719999999998</v>
      </c>
      <c r="K2034" s="78">
        <f t="shared" si="70"/>
        <v>0</v>
      </c>
      <c r="P2034" s="81"/>
      <c r="Q2034" s="78"/>
      <c r="R2034" s="79" t="s">
        <v>2947</v>
      </c>
    </row>
    <row r="2035" spans="1:18" x14ac:dyDescent="0.25">
      <c r="A2035" s="79">
        <v>2022</v>
      </c>
      <c r="B2035" s="79" t="s">
        <v>1975</v>
      </c>
      <c r="C2035" s="79">
        <v>570831</v>
      </c>
      <c r="D2035">
        <v>570832</v>
      </c>
      <c r="E2035" s="83">
        <v>672759</v>
      </c>
      <c r="F2035" s="83">
        <v>0</v>
      </c>
      <c r="G2035" s="83">
        <v>672759</v>
      </c>
      <c r="H2035" s="83">
        <v>0</v>
      </c>
      <c r="I2035" s="79">
        <f t="shared" si="69"/>
        <v>0</v>
      </c>
      <c r="J2035" s="82">
        <v>31.50311</v>
      </c>
      <c r="K2035" s="78">
        <f t="shared" si="70"/>
        <v>0</v>
      </c>
      <c r="P2035" s="81"/>
      <c r="Q2035" s="78"/>
      <c r="R2035" s="79" t="s">
        <v>2947</v>
      </c>
    </row>
    <row r="2036" spans="1:18" x14ac:dyDescent="0.25">
      <c r="A2036" s="79">
        <v>2022</v>
      </c>
      <c r="B2036" s="79" t="s">
        <v>1975</v>
      </c>
      <c r="C2036" s="79">
        <v>570833</v>
      </c>
      <c r="D2036">
        <v>570834</v>
      </c>
      <c r="E2036" s="83">
        <v>11622053</v>
      </c>
      <c r="F2036" s="83">
        <v>0</v>
      </c>
      <c r="G2036" s="83">
        <v>11622053</v>
      </c>
      <c r="H2036" s="83">
        <v>0</v>
      </c>
      <c r="I2036" s="79">
        <f t="shared" si="69"/>
        <v>0</v>
      </c>
      <c r="J2036" s="82">
        <v>32.454740000000001</v>
      </c>
      <c r="K2036" s="78">
        <f t="shared" si="70"/>
        <v>0</v>
      </c>
      <c r="P2036" s="81"/>
      <c r="Q2036" s="78"/>
      <c r="R2036" s="79" t="s">
        <v>2947</v>
      </c>
    </row>
    <row r="2037" spans="1:18" x14ac:dyDescent="0.25">
      <c r="A2037" s="79">
        <v>2022</v>
      </c>
      <c r="B2037" s="79" t="s">
        <v>1975</v>
      </c>
      <c r="C2037" s="79">
        <v>570835</v>
      </c>
      <c r="D2037">
        <v>570836</v>
      </c>
      <c r="E2037" s="83">
        <v>0</v>
      </c>
      <c r="F2037" s="83">
        <v>0</v>
      </c>
      <c r="G2037" s="83">
        <v>0</v>
      </c>
      <c r="H2037" s="83">
        <v>0</v>
      </c>
      <c r="I2037" s="79">
        <f t="shared" si="69"/>
        <v>0</v>
      </c>
      <c r="J2037" s="82">
        <v>22.83071</v>
      </c>
      <c r="K2037" s="78">
        <f t="shared" si="70"/>
        <v>0</v>
      </c>
      <c r="P2037" s="81"/>
      <c r="Q2037" s="78"/>
      <c r="R2037" s="79" t="s">
        <v>2947</v>
      </c>
    </row>
    <row r="2038" spans="1:18" x14ac:dyDescent="0.25">
      <c r="A2038" s="79">
        <v>2022</v>
      </c>
      <c r="B2038" s="79" t="s">
        <v>1975</v>
      </c>
      <c r="C2038" s="79">
        <v>570837</v>
      </c>
      <c r="D2038">
        <v>570838</v>
      </c>
      <c r="E2038" s="83">
        <v>0</v>
      </c>
      <c r="F2038" s="83">
        <v>0</v>
      </c>
      <c r="G2038" s="83">
        <v>0</v>
      </c>
      <c r="H2038" s="83">
        <v>0</v>
      </c>
      <c r="I2038" s="79">
        <f t="shared" si="69"/>
        <v>0</v>
      </c>
      <c r="J2038" s="82">
        <v>31.50311</v>
      </c>
      <c r="K2038" s="78">
        <f t="shared" si="70"/>
        <v>0</v>
      </c>
      <c r="P2038" s="81"/>
      <c r="Q2038" s="78"/>
      <c r="R2038" s="79" t="s">
        <v>2947</v>
      </c>
    </row>
    <row r="2039" spans="1:18" x14ac:dyDescent="0.25">
      <c r="A2039" s="79">
        <v>2022</v>
      </c>
      <c r="B2039" s="79" t="s">
        <v>1975</v>
      </c>
      <c r="C2039" s="79">
        <v>570839</v>
      </c>
      <c r="D2039">
        <v>570840</v>
      </c>
      <c r="E2039" s="83">
        <v>44524321</v>
      </c>
      <c r="F2039" s="83">
        <v>0</v>
      </c>
      <c r="G2039" s="83">
        <v>44524321</v>
      </c>
      <c r="H2039" s="83">
        <v>0</v>
      </c>
      <c r="I2039" s="79">
        <f t="shared" si="69"/>
        <v>0</v>
      </c>
      <c r="J2039" s="82">
        <v>29.860749999999999</v>
      </c>
      <c r="K2039" s="78">
        <f t="shared" si="70"/>
        <v>0</v>
      </c>
      <c r="P2039" s="81"/>
      <c r="Q2039" s="78"/>
      <c r="R2039" s="79" t="s">
        <v>2947</v>
      </c>
    </row>
    <row r="2040" spans="1:18" x14ac:dyDescent="0.25">
      <c r="A2040" s="79">
        <v>2022</v>
      </c>
      <c r="B2040" s="79" t="s">
        <v>1975</v>
      </c>
      <c r="C2040" s="79">
        <v>570841</v>
      </c>
      <c r="D2040">
        <v>570842</v>
      </c>
      <c r="E2040" s="83">
        <v>0</v>
      </c>
      <c r="F2040" s="83">
        <v>0</v>
      </c>
      <c r="G2040" s="83">
        <v>0</v>
      </c>
      <c r="H2040" s="83">
        <v>0</v>
      </c>
      <c r="I2040" s="79">
        <f t="shared" si="69"/>
        <v>0</v>
      </c>
      <c r="J2040" s="82">
        <v>20.236719999999998</v>
      </c>
      <c r="K2040" s="78">
        <f t="shared" si="70"/>
        <v>0</v>
      </c>
      <c r="P2040" s="81"/>
      <c r="Q2040" s="78"/>
      <c r="R2040" s="79" t="s">
        <v>2947</v>
      </c>
    </row>
    <row r="2041" spans="1:18" x14ac:dyDescent="0.25">
      <c r="A2041" s="79">
        <v>2022</v>
      </c>
      <c r="B2041" s="79" t="s">
        <v>1975</v>
      </c>
      <c r="C2041" s="79">
        <v>570851</v>
      </c>
      <c r="D2041">
        <v>570852</v>
      </c>
      <c r="E2041" s="83">
        <v>10190900</v>
      </c>
      <c r="F2041" s="83">
        <v>0</v>
      </c>
      <c r="G2041" s="83">
        <v>10190900</v>
      </c>
      <c r="H2041" s="83">
        <v>0</v>
      </c>
      <c r="I2041" s="79">
        <f t="shared" si="69"/>
        <v>0</v>
      </c>
      <c r="J2041" s="82">
        <v>29.860749999999999</v>
      </c>
      <c r="K2041" s="78">
        <f t="shared" si="70"/>
        <v>0</v>
      </c>
      <c r="P2041" s="81"/>
      <c r="Q2041" s="78"/>
      <c r="R2041" s="79" t="s">
        <v>2947</v>
      </c>
    </row>
    <row r="2042" spans="1:18" x14ac:dyDescent="0.25">
      <c r="A2042" s="79">
        <v>2022</v>
      </c>
      <c r="B2042" s="79" t="s">
        <v>1975</v>
      </c>
      <c r="C2042" s="79">
        <v>570853</v>
      </c>
      <c r="D2042">
        <v>570854</v>
      </c>
      <c r="E2042" s="83">
        <v>0</v>
      </c>
      <c r="F2042" s="83">
        <v>0</v>
      </c>
      <c r="G2042" s="83">
        <v>0</v>
      </c>
      <c r="H2042" s="83">
        <v>0</v>
      </c>
      <c r="I2042" s="79">
        <f t="shared" si="69"/>
        <v>0</v>
      </c>
      <c r="J2042" s="82">
        <v>20.714590000000001</v>
      </c>
      <c r="K2042" s="78">
        <f t="shared" si="70"/>
        <v>0</v>
      </c>
      <c r="P2042" s="81"/>
      <c r="Q2042" s="78"/>
      <c r="R2042" s="79" t="s">
        <v>2947</v>
      </c>
    </row>
    <row r="2043" spans="1:18" x14ac:dyDescent="0.25">
      <c r="A2043" s="79">
        <v>2022</v>
      </c>
      <c r="B2043" s="79" t="s">
        <v>1975</v>
      </c>
      <c r="C2043" s="79">
        <v>570855</v>
      </c>
      <c r="D2043">
        <v>570856</v>
      </c>
      <c r="E2043" s="83">
        <v>0</v>
      </c>
      <c r="F2043" s="83">
        <v>0</v>
      </c>
      <c r="G2043" s="83">
        <v>0</v>
      </c>
      <c r="H2043" s="83">
        <v>0</v>
      </c>
      <c r="I2043" s="79">
        <f t="shared" si="69"/>
        <v>0</v>
      </c>
      <c r="J2043" s="82">
        <v>20.236719999999998</v>
      </c>
      <c r="K2043" s="78">
        <f t="shared" si="70"/>
        <v>0</v>
      </c>
      <c r="P2043" s="81"/>
      <c r="Q2043" s="78"/>
      <c r="R2043" s="79" t="s">
        <v>2947</v>
      </c>
    </row>
    <row r="2044" spans="1:18" x14ac:dyDescent="0.25">
      <c r="A2044" s="79">
        <v>2022</v>
      </c>
      <c r="B2044" s="79" t="s">
        <v>1975</v>
      </c>
      <c r="C2044" s="79">
        <v>570857</v>
      </c>
      <c r="D2044">
        <v>570858</v>
      </c>
      <c r="E2044" s="83">
        <v>0</v>
      </c>
      <c r="F2044" s="83">
        <v>0</v>
      </c>
      <c r="G2044" s="83">
        <v>0</v>
      </c>
      <c r="H2044" s="83">
        <v>0</v>
      </c>
      <c r="I2044" s="79">
        <f t="shared" si="69"/>
        <v>0</v>
      </c>
      <c r="J2044" s="82">
        <v>29.860749999999999</v>
      </c>
      <c r="K2044" s="78">
        <f t="shared" si="70"/>
        <v>0</v>
      </c>
      <c r="P2044" s="81"/>
      <c r="Q2044" s="78"/>
      <c r="R2044" s="79" t="s">
        <v>2947</v>
      </c>
    </row>
    <row r="2045" spans="1:18" x14ac:dyDescent="0.25">
      <c r="A2045" s="79">
        <v>2022</v>
      </c>
      <c r="B2045" s="79" t="s">
        <v>1975</v>
      </c>
      <c r="C2045" s="79">
        <v>570859</v>
      </c>
      <c r="D2045">
        <v>570860</v>
      </c>
      <c r="E2045" s="83">
        <v>0</v>
      </c>
      <c r="F2045" s="83">
        <v>0</v>
      </c>
      <c r="G2045" s="83">
        <v>0</v>
      </c>
      <c r="H2045" s="83">
        <v>0</v>
      </c>
      <c r="I2045" s="79">
        <f t="shared" si="69"/>
        <v>0</v>
      </c>
      <c r="J2045" s="82">
        <v>29.860749999999999</v>
      </c>
      <c r="K2045" s="78">
        <f t="shared" si="70"/>
        <v>0</v>
      </c>
      <c r="P2045" s="81"/>
      <c r="Q2045" s="78"/>
      <c r="R2045" s="79" t="s">
        <v>2947</v>
      </c>
    </row>
    <row r="2046" spans="1:18" x14ac:dyDescent="0.25">
      <c r="A2046" s="79">
        <v>2022</v>
      </c>
      <c r="B2046" s="79" t="s">
        <v>1975</v>
      </c>
      <c r="C2046" s="79">
        <v>570861</v>
      </c>
      <c r="D2046">
        <v>570862</v>
      </c>
      <c r="E2046" s="83">
        <v>22310360</v>
      </c>
      <c r="F2046" s="83">
        <v>17296540</v>
      </c>
      <c r="G2046" s="83">
        <v>22310360</v>
      </c>
      <c r="H2046" s="83">
        <v>17296540</v>
      </c>
      <c r="I2046" s="79">
        <f t="shared" si="69"/>
        <v>0</v>
      </c>
      <c r="J2046" s="82">
        <v>29.860749999999999</v>
      </c>
      <c r="K2046" s="78">
        <f t="shared" si="70"/>
        <v>0</v>
      </c>
      <c r="P2046" s="81"/>
      <c r="Q2046" s="78"/>
      <c r="R2046" s="79" t="s">
        <v>2947</v>
      </c>
    </row>
    <row r="2047" spans="1:18" x14ac:dyDescent="0.25">
      <c r="A2047" s="79">
        <v>2022</v>
      </c>
      <c r="B2047" s="79" t="s">
        <v>1975</v>
      </c>
      <c r="C2047" s="79">
        <v>570863</v>
      </c>
      <c r="D2047">
        <v>570864</v>
      </c>
      <c r="E2047" s="83">
        <v>0</v>
      </c>
      <c r="F2047" s="83">
        <v>0</v>
      </c>
      <c r="G2047" s="83">
        <v>0</v>
      </c>
      <c r="H2047" s="83">
        <v>0</v>
      </c>
      <c r="I2047" s="79">
        <f t="shared" si="69"/>
        <v>0</v>
      </c>
      <c r="J2047" s="82">
        <v>20.236719999999998</v>
      </c>
      <c r="K2047" s="78">
        <f t="shared" si="70"/>
        <v>0</v>
      </c>
      <c r="P2047" s="81"/>
      <c r="Q2047" s="78"/>
      <c r="R2047" s="79" t="s">
        <v>2947</v>
      </c>
    </row>
    <row r="2048" spans="1:18" x14ac:dyDescent="0.25">
      <c r="A2048" s="79">
        <v>2022</v>
      </c>
      <c r="B2048" s="79" t="s">
        <v>1975</v>
      </c>
      <c r="C2048" s="79">
        <v>570878</v>
      </c>
      <c r="D2048">
        <v>570879</v>
      </c>
      <c r="E2048" s="83">
        <v>0</v>
      </c>
      <c r="F2048" s="83">
        <v>0</v>
      </c>
      <c r="G2048" s="83">
        <v>0</v>
      </c>
      <c r="H2048" s="83">
        <v>0</v>
      </c>
      <c r="I2048" s="79">
        <f t="shared" si="69"/>
        <v>0</v>
      </c>
      <c r="J2048" s="82">
        <v>20.714590000000001</v>
      </c>
      <c r="K2048" s="78">
        <f t="shared" si="70"/>
        <v>0</v>
      </c>
      <c r="P2048" s="81"/>
      <c r="Q2048" s="78"/>
      <c r="R2048" s="79" t="s">
        <v>2947</v>
      </c>
    </row>
    <row r="2049" spans="1:18" x14ac:dyDescent="0.25">
      <c r="A2049" s="79">
        <v>2022</v>
      </c>
      <c r="B2049" s="79" t="s">
        <v>1975</v>
      </c>
      <c r="C2049" s="79">
        <v>570880</v>
      </c>
      <c r="D2049">
        <v>570881</v>
      </c>
      <c r="E2049" s="83">
        <v>2959400</v>
      </c>
      <c r="F2049" s="83">
        <v>0</v>
      </c>
      <c r="G2049" s="83">
        <v>2959400</v>
      </c>
      <c r="H2049" s="83">
        <v>0</v>
      </c>
      <c r="I2049" s="79">
        <f t="shared" si="69"/>
        <v>0</v>
      </c>
      <c r="J2049" s="82">
        <v>29.860749999999999</v>
      </c>
      <c r="K2049" s="78">
        <f t="shared" si="70"/>
        <v>0</v>
      </c>
      <c r="P2049" s="81"/>
      <c r="Q2049" s="78"/>
      <c r="R2049" s="79" t="s">
        <v>2947</v>
      </c>
    </row>
    <row r="2050" spans="1:18" x14ac:dyDescent="0.25">
      <c r="A2050" s="79">
        <v>2022</v>
      </c>
      <c r="B2050" s="79" t="s">
        <v>1975</v>
      </c>
      <c r="C2050" s="79">
        <v>570882</v>
      </c>
      <c r="D2050">
        <v>570883</v>
      </c>
      <c r="E2050" s="83">
        <v>0</v>
      </c>
      <c r="F2050" s="83">
        <v>0</v>
      </c>
      <c r="G2050" s="83">
        <v>0</v>
      </c>
      <c r="H2050" s="83">
        <v>0</v>
      </c>
      <c r="I2050" s="79">
        <f t="shared" si="69"/>
        <v>0</v>
      </c>
      <c r="J2050" s="82">
        <v>20.236719999999998</v>
      </c>
      <c r="K2050" s="78">
        <f t="shared" si="70"/>
        <v>0</v>
      </c>
      <c r="P2050" s="81"/>
      <c r="Q2050" s="78"/>
      <c r="R2050" s="79" t="s">
        <v>2947</v>
      </c>
    </row>
    <row r="2051" spans="1:18" x14ac:dyDescent="0.25">
      <c r="A2051" s="79">
        <v>2022</v>
      </c>
      <c r="B2051" s="79" t="s">
        <v>1975</v>
      </c>
      <c r="C2051" s="79">
        <v>570884</v>
      </c>
      <c r="D2051">
        <v>570885</v>
      </c>
      <c r="E2051" s="83">
        <v>518978</v>
      </c>
      <c r="F2051" s="83">
        <v>40247</v>
      </c>
      <c r="G2051" s="83">
        <v>518978</v>
      </c>
      <c r="H2051" s="83">
        <v>40247</v>
      </c>
      <c r="I2051" s="79">
        <f t="shared" ref="I2051:I2114" si="71">SUM(E2051:F2051)-SUM(G2051:H2051)</f>
        <v>0</v>
      </c>
      <c r="J2051" s="82">
        <v>32.454740000000001</v>
      </c>
      <c r="K2051" s="78">
        <f t="shared" ref="K2051:K2114" si="72">ROUND((I2051/1000)*J2051,0)</f>
        <v>0</v>
      </c>
      <c r="P2051" s="81"/>
      <c r="Q2051" s="78"/>
      <c r="R2051" s="79" t="s">
        <v>2947</v>
      </c>
    </row>
    <row r="2052" spans="1:18" x14ac:dyDescent="0.25">
      <c r="A2052" s="79">
        <v>2022</v>
      </c>
      <c r="B2052" s="79" t="s">
        <v>1975</v>
      </c>
      <c r="C2052" s="79">
        <v>570886</v>
      </c>
      <c r="D2052">
        <v>570887</v>
      </c>
      <c r="E2052" s="83">
        <v>35615</v>
      </c>
      <c r="F2052" s="83">
        <v>0</v>
      </c>
      <c r="G2052" s="83">
        <v>35615</v>
      </c>
      <c r="H2052" s="83">
        <v>0</v>
      </c>
      <c r="I2052" s="79">
        <f t="shared" si="71"/>
        <v>0</v>
      </c>
      <c r="J2052" s="82">
        <v>29.860749999999999</v>
      </c>
      <c r="K2052" s="78">
        <f t="shared" si="72"/>
        <v>0</v>
      </c>
      <c r="P2052" s="81"/>
      <c r="Q2052" s="78"/>
      <c r="R2052" s="79" t="s">
        <v>2947</v>
      </c>
    </row>
    <row r="2053" spans="1:18" x14ac:dyDescent="0.25">
      <c r="A2053" s="79">
        <v>2022</v>
      </c>
      <c r="B2053" s="79" t="s">
        <v>1975</v>
      </c>
      <c r="C2053" s="79">
        <v>570888</v>
      </c>
      <c r="D2053">
        <v>570889</v>
      </c>
      <c r="E2053" s="83">
        <v>0</v>
      </c>
      <c r="F2053" s="83">
        <v>0</v>
      </c>
      <c r="G2053" s="83">
        <v>0</v>
      </c>
      <c r="H2053" s="83">
        <v>0</v>
      </c>
      <c r="I2053" s="79">
        <f t="shared" si="71"/>
        <v>0</v>
      </c>
      <c r="J2053" s="82">
        <v>20.236719999999998</v>
      </c>
      <c r="K2053" s="78">
        <f t="shared" si="72"/>
        <v>0</v>
      </c>
      <c r="P2053" s="81"/>
      <c r="Q2053" s="78"/>
      <c r="R2053" s="79" t="s">
        <v>2947</v>
      </c>
    </row>
    <row r="2054" spans="1:18" x14ac:dyDescent="0.25">
      <c r="A2054" s="79">
        <v>2022</v>
      </c>
      <c r="B2054" s="79" t="s">
        <v>1669</v>
      </c>
      <c r="C2054" s="79">
        <v>570187</v>
      </c>
      <c r="D2054">
        <v>570189</v>
      </c>
      <c r="E2054" s="83">
        <v>1002737</v>
      </c>
      <c r="F2054" s="83">
        <v>20793</v>
      </c>
      <c r="G2054" s="83">
        <v>1002737</v>
      </c>
      <c r="H2054" s="83">
        <v>20793</v>
      </c>
      <c r="I2054" s="79">
        <f t="shared" si="71"/>
        <v>0</v>
      </c>
      <c r="J2054" s="82">
        <v>28.5733</v>
      </c>
      <c r="K2054" s="78">
        <f t="shared" si="72"/>
        <v>0</v>
      </c>
      <c r="P2054" s="81"/>
      <c r="Q2054" s="78"/>
      <c r="R2054" s="79" t="s">
        <v>2947</v>
      </c>
    </row>
    <row r="2055" spans="1:18" x14ac:dyDescent="0.25">
      <c r="A2055" s="79">
        <v>2022</v>
      </c>
      <c r="B2055" s="79" t="s">
        <v>1669</v>
      </c>
      <c r="C2055" s="79">
        <v>570188</v>
      </c>
      <c r="D2055">
        <v>570190</v>
      </c>
      <c r="E2055" s="83">
        <v>0</v>
      </c>
      <c r="F2055" s="83">
        <v>0</v>
      </c>
      <c r="G2055" s="83">
        <v>0</v>
      </c>
      <c r="H2055" s="83">
        <v>0</v>
      </c>
      <c r="I2055" s="79">
        <f t="shared" si="71"/>
        <v>0</v>
      </c>
      <c r="J2055" s="82">
        <v>21.20655</v>
      </c>
      <c r="K2055" s="78">
        <f t="shared" si="72"/>
        <v>0</v>
      </c>
      <c r="P2055" s="81"/>
      <c r="Q2055" s="78"/>
      <c r="R2055" s="79" t="s">
        <v>2947</v>
      </c>
    </row>
    <row r="2056" spans="1:18" x14ac:dyDescent="0.25">
      <c r="A2056" s="79">
        <v>2022</v>
      </c>
      <c r="B2056" s="79" t="s">
        <v>1497</v>
      </c>
      <c r="C2056" s="79">
        <v>570278</v>
      </c>
      <c r="D2056">
        <v>570279</v>
      </c>
      <c r="E2056" s="83">
        <v>0</v>
      </c>
      <c r="F2056" s="83">
        <v>0</v>
      </c>
      <c r="G2056" s="83">
        <v>0</v>
      </c>
      <c r="H2056" s="83">
        <v>0</v>
      </c>
      <c r="I2056" s="79">
        <f t="shared" si="71"/>
        <v>0</v>
      </c>
      <c r="J2056" s="82">
        <v>22.18777</v>
      </c>
      <c r="K2056" s="78">
        <f t="shared" si="72"/>
        <v>0</v>
      </c>
      <c r="P2056" s="81"/>
      <c r="Q2056" s="78"/>
      <c r="R2056" s="79" t="s">
        <v>2947</v>
      </c>
    </row>
    <row r="2057" spans="1:18" x14ac:dyDescent="0.25">
      <c r="A2057" s="79">
        <v>2022</v>
      </c>
      <c r="B2057" s="79" t="s">
        <v>1497</v>
      </c>
      <c r="C2057" s="79">
        <v>570280</v>
      </c>
      <c r="D2057">
        <v>570281</v>
      </c>
      <c r="E2057" s="83">
        <v>0</v>
      </c>
      <c r="F2057" s="83">
        <v>0</v>
      </c>
      <c r="G2057" s="83">
        <v>0</v>
      </c>
      <c r="H2057" s="83">
        <v>0</v>
      </c>
      <c r="I2057" s="79">
        <f t="shared" si="71"/>
        <v>0</v>
      </c>
      <c r="J2057" s="82">
        <v>22.391660000000002</v>
      </c>
      <c r="K2057" s="78">
        <f t="shared" si="72"/>
        <v>0</v>
      </c>
      <c r="P2057" s="81"/>
      <c r="Q2057" s="78"/>
      <c r="R2057" s="79" t="s">
        <v>2947</v>
      </c>
    </row>
    <row r="2058" spans="1:18" x14ac:dyDescent="0.25">
      <c r="A2058" s="79">
        <v>2022</v>
      </c>
      <c r="B2058" s="79" t="s">
        <v>1497</v>
      </c>
      <c r="C2058" s="79">
        <v>570282</v>
      </c>
      <c r="D2058">
        <v>570283</v>
      </c>
      <c r="E2058" s="83">
        <v>1938985</v>
      </c>
      <c r="F2058" s="83">
        <v>0</v>
      </c>
      <c r="G2058" s="83">
        <v>1938985</v>
      </c>
      <c r="H2058" s="83">
        <v>0</v>
      </c>
      <c r="I2058" s="79">
        <f t="shared" si="71"/>
        <v>0</v>
      </c>
      <c r="J2058" s="82">
        <v>29.056799999999999</v>
      </c>
      <c r="K2058" s="78">
        <f t="shared" si="72"/>
        <v>0</v>
      </c>
      <c r="P2058" s="81"/>
      <c r="Q2058" s="78"/>
      <c r="R2058" s="79" t="s">
        <v>2947</v>
      </c>
    </row>
    <row r="2059" spans="1:18" x14ac:dyDescent="0.25">
      <c r="A2059" s="79">
        <v>2022</v>
      </c>
      <c r="B2059" s="79" t="s">
        <v>1497</v>
      </c>
      <c r="C2059" s="79">
        <v>570284</v>
      </c>
      <c r="D2059">
        <v>570285</v>
      </c>
      <c r="E2059" s="83">
        <v>0</v>
      </c>
      <c r="F2059" s="83">
        <v>0</v>
      </c>
      <c r="G2059" s="83">
        <v>0</v>
      </c>
      <c r="H2059" s="83">
        <v>0</v>
      </c>
      <c r="I2059" s="79">
        <f t="shared" si="71"/>
        <v>0</v>
      </c>
      <c r="J2059" s="82">
        <v>21.639589999999998</v>
      </c>
      <c r="K2059" s="78">
        <f t="shared" si="72"/>
        <v>0</v>
      </c>
      <c r="P2059" s="81"/>
      <c r="Q2059" s="78"/>
      <c r="R2059" s="79" t="s">
        <v>2947</v>
      </c>
    </row>
    <row r="2060" spans="1:18" x14ac:dyDescent="0.25">
      <c r="A2060" s="79">
        <v>2022</v>
      </c>
      <c r="B2060" s="79" t="s">
        <v>1497</v>
      </c>
      <c r="C2060" s="79">
        <v>570404</v>
      </c>
      <c r="D2060">
        <v>570405</v>
      </c>
      <c r="E2060" s="83">
        <v>0</v>
      </c>
      <c r="F2060" s="83">
        <v>0</v>
      </c>
      <c r="G2060" s="83">
        <v>0</v>
      </c>
      <c r="H2060" s="83">
        <v>0</v>
      </c>
      <c r="I2060" s="79">
        <f t="shared" si="71"/>
        <v>0</v>
      </c>
      <c r="J2060" s="82">
        <v>29.056799999999999</v>
      </c>
      <c r="K2060" s="78">
        <f t="shared" si="72"/>
        <v>0</v>
      </c>
      <c r="P2060" s="81"/>
      <c r="Q2060" s="78"/>
      <c r="R2060" s="79" t="s">
        <v>2947</v>
      </c>
    </row>
    <row r="2061" spans="1:18" x14ac:dyDescent="0.25">
      <c r="A2061" s="79">
        <v>2022</v>
      </c>
      <c r="B2061" s="79" t="s">
        <v>1259</v>
      </c>
      <c r="C2061" s="79">
        <v>570622</v>
      </c>
      <c r="D2061">
        <v>570623</v>
      </c>
      <c r="E2061" s="83">
        <v>0</v>
      </c>
      <c r="F2061" s="83">
        <v>0</v>
      </c>
      <c r="G2061" s="83">
        <v>0</v>
      </c>
      <c r="H2061" s="83">
        <v>0</v>
      </c>
      <c r="I2061" s="79">
        <f t="shared" si="71"/>
        <v>0</v>
      </c>
      <c r="J2061" s="82">
        <v>26.64715</v>
      </c>
      <c r="K2061" s="78">
        <f t="shared" si="72"/>
        <v>0</v>
      </c>
      <c r="P2061" s="81"/>
      <c r="Q2061" s="78"/>
      <c r="R2061" s="79" t="s">
        <v>2947</v>
      </c>
    </row>
    <row r="2062" spans="1:18" x14ac:dyDescent="0.25">
      <c r="A2062" s="79">
        <v>2022</v>
      </c>
      <c r="B2062" s="79" t="s">
        <v>1491</v>
      </c>
      <c r="C2062" s="79">
        <v>570373</v>
      </c>
      <c r="D2062">
        <v>570374</v>
      </c>
      <c r="E2062" s="83">
        <v>0</v>
      </c>
      <c r="F2062" s="83">
        <v>0</v>
      </c>
      <c r="G2062" s="83">
        <v>0</v>
      </c>
      <c r="H2062" s="83">
        <v>0</v>
      </c>
      <c r="I2062" s="79">
        <f t="shared" si="71"/>
        <v>0</v>
      </c>
      <c r="J2062" s="82">
        <v>20.238800000000001</v>
      </c>
      <c r="K2062" s="78">
        <f t="shared" si="72"/>
        <v>0</v>
      </c>
      <c r="P2062" s="81"/>
      <c r="Q2062" s="78"/>
      <c r="R2062" s="79" t="s">
        <v>2947</v>
      </c>
    </row>
    <row r="2063" spans="1:18" x14ac:dyDescent="0.25">
      <c r="A2063" s="79">
        <v>2022</v>
      </c>
      <c r="B2063" s="79" t="s">
        <v>1491</v>
      </c>
      <c r="C2063" s="79">
        <v>570434</v>
      </c>
      <c r="D2063">
        <v>570435</v>
      </c>
      <c r="E2063" s="83">
        <v>0</v>
      </c>
      <c r="F2063" s="83">
        <v>0</v>
      </c>
      <c r="G2063" s="83">
        <v>0</v>
      </c>
      <c r="H2063" s="83">
        <v>0</v>
      </c>
      <c r="I2063" s="79">
        <f t="shared" si="71"/>
        <v>0</v>
      </c>
      <c r="J2063" s="82">
        <v>25.438639999999999</v>
      </c>
      <c r="K2063" s="78">
        <f t="shared" si="72"/>
        <v>0</v>
      </c>
      <c r="P2063" s="81"/>
      <c r="Q2063" s="78"/>
      <c r="R2063" s="79" t="s">
        <v>2947</v>
      </c>
    </row>
    <row r="2064" spans="1:18" x14ac:dyDescent="0.25">
      <c r="A2064" s="79">
        <v>2022</v>
      </c>
      <c r="B2064" s="79" t="s">
        <v>1491</v>
      </c>
      <c r="C2064" s="79">
        <v>570436</v>
      </c>
      <c r="D2064">
        <v>570437</v>
      </c>
      <c r="E2064" s="83">
        <v>0</v>
      </c>
      <c r="F2064" s="83">
        <v>0</v>
      </c>
      <c r="G2064" s="83">
        <v>0</v>
      </c>
      <c r="H2064" s="83">
        <v>0</v>
      </c>
      <c r="I2064" s="79">
        <f t="shared" si="71"/>
        <v>0</v>
      </c>
      <c r="J2064" s="82">
        <v>20.238800000000001</v>
      </c>
      <c r="K2064" s="78">
        <f t="shared" si="72"/>
        <v>0</v>
      </c>
      <c r="P2064" s="81"/>
      <c r="Q2064" s="78"/>
      <c r="R2064" s="79" t="s">
        <v>2947</v>
      </c>
    </row>
    <row r="2065" spans="1:18" x14ac:dyDescent="0.25">
      <c r="A2065" s="79">
        <v>2022</v>
      </c>
      <c r="B2065" s="79" t="s">
        <v>1491</v>
      </c>
      <c r="C2065" s="79">
        <v>570550</v>
      </c>
      <c r="D2065">
        <v>570551</v>
      </c>
      <c r="E2065" s="83">
        <v>0</v>
      </c>
      <c r="F2065" s="83">
        <v>0</v>
      </c>
      <c r="G2065" s="83">
        <v>0</v>
      </c>
      <c r="H2065" s="83">
        <v>0</v>
      </c>
      <c r="I2065" s="79">
        <f t="shared" si="71"/>
        <v>0</v>
      </c>
      <c r="J2065" s="82">
        <v>25.438639999999999</v>
      </c>
      <c r="K2065" s="78">
        <f t="shared" si="72"/>
        <v>0</v>
      </c>
      <c r="P2065" s="81"/>
      <c r="Q2065" s="78"/>
      <c r="R2065" s="79" t="s">
        <v>2947</v>
      </c>
    </row>
    <row r="2066" spans="1:18" x14ac:dyDescent="0.25">
      <c r="A2066" s="79">
        <v>2022</v>
      </c>
      <c r="B2066" s="79" t="s">
        <v>1491</v>
      </c>
      <c r="C2066" s="79">
        <v>570552</v>
      </c>
      <c r="D2066">
        <v>570553</v>
      </c>
      <c r="E2066" s="83">
        <v>0</v>
      </c>
      <c r="F2066" s="83">
        <v>0</v>
      </c>
      <c r="G2066" s="83">
        <v>0</v>
      </c>
      <c r="H2066" s="83">
        <v>0</v>
      </c>
      <c r="I2066" s="79">
        <f t="shared" si="71"/>
        <v>0</v>
      </c>
      <c r="J2066" s="82">
        <v>20.238800000000001</v>
      </c>
      <c r="K2066" s="78">
        <f t="shared" si="72"/>
        <v>0</v>
      </c>
      <c r="P2066" s="81"/>
      <c r="Q2066" s="78"/>
      <c r="R2066" s="79" t="s">
        <v>2947</v>
      </c>
    </row>
    <row r="2067" spans="1:18" x14ac:dyDescent="0.25">
      <c r="A2067" s="79">
        <v>2022</v>
      </c>
      <c r="B2067" s="79" t="s">
        <v>1491</v>
      </c>
      <c r="C2067" s="79">
        <v>570591</v>
      </c>
      <c r="D2067">
        <v>570592</v>
      </c>
      <c r="E2067" s="83">
        <v>0</v>
      </c>
      <c r="F2067" s="83">
        <v>0</v>
      </c>
      <c r="G2067" s="83">
        <v>0</v>
      </c>
      <c r="H2067" s="83">
        <v>0</v>
      </c>
      <c r="I2067" s="79">
        <f t="shared" si="71"/>
        <v>0</v>
      </c>
      <c r="J2067" s="82">
        <v>25.438639999999999</v>
      </c>
      <c r="K2067" s="78">
        <f t="shared" si="72"/>
        <v>0</v>
      </c>
      <c r="P2067" s="81"/>
      <c r="Q2067" s="78"/>
      <c r="R2067" s="79" t="s">
        <v>2947</v>
      </c>
    </row>
    <row r="2068" spans="1:18" x14ac:dyDescent="0.25">
      <c r="A2068" s="79">
        <v>2022</v>
      </c>
      <c r="B2068" s="79" t="s">
        <v>1491</v>
      </c>
      <c r="C2068" s="79">
        <v>570593</v>
      </c>
      <c r="D2068">
        <v>570594</v>
      </c>
      <c r="E2068" s="83">
        <v>0</v>
      </c>
      <c r="F2068" s="83">
        <v>0</v>
      </c>
      <c r="G2068" s="83">
        <v>0</v>
      </c>
      <c r="H2068" s="83">
        <v>0</v>
      </c>
      <c r="I2068" s="79">
        <f t="shared" si="71"/>
        <v>0</v>
      </c>
      <c r="J2068" s="82">
        <v>20.238800000000001</v>
      </c>
      <c r="K2068" s="78">
        <f t="shared" si="72"/>
        <v>0</v>
      </c>
      <c r="P2068" s="81"/>
      <c r="Q2068" s="78"/>
      <c r="R2068" s="79" t="s">
        <v>2947</v>
      </c>
    </row>
    <row r="2069" spans="1:18" x14ac:dyDescent="0.25">
      <c r="A2069" s="79">
        <v>2022</v>
      </c>
      <c r="B2069" s="79" t="s">
        <v>1359</v>
      </c>
      <c r="C2069" s="79">
        <v>570440</v>
      </c>
      <c r="D2069">
        <v>570441</v>
      </c>
      <c r="E2069" s="83">
        <v>0</v>
      </c>
      <c r="F2069" s="83">
        <v>0</v>
      </c>
      <c r="G2069" s="83">
        <v>0</v>
      </c>
      <c r="H2069" s="83">
        <v>0</v>
      </c>
      <c r="I2069" s="79">
        <f t="shared" si="71"/>
        <v>0</v>
      </c>
      <c r="J2069" s="82">
        <v>25.335450000000002</v>
      </c>
      <c r="K2069" s="78">
        <f t="shared" si="72"/>
        <v>0</v>
      </c>
      <c r="P2069" s="81"/>
      <c r="Q2069" s="78"/>
      <c r="R2069" s="79" t="s">
        <v>2947</v>
      </c>
    </row>
    <row r="2070" spans="1:18" x14ac:dyDescent="0.25">
      <c r="A2070" s="79">
        <v>2022</v>
      </c>
      <c r="B2070" s="79" t="s">
        <v>1359</v>
      </c>
      <c r="C2070" s="79">
        <v>570442</v>
      </c>
      <c r="D2070">
        <v>570443</v>
      </c>
      <c r="E2070" s="83">
        <v>0</v>
      </c>
      <c r="F2070" s="83">
        <v>0</v>
      </c>
      <c r="G2070" s="83">
        <v>0</v>
      </c>
      <c r="H2070" s="83">
        <v>0</v>
      </c>
      <c r="I2070" s="79">
        <f t="shared" si="71"/>
        <v>0</v>
      </c>
      <c r="J2070" s="82">
        <v>20.2392</v>
      </c>
      <c r="K2070" s="78">
        <f t="shared" si="72"/>
        <v>0</v>
      </c>
      <c r="P2070" s="81"/>
      <c r="Q2070" s="78"/>
      <c r="R2070" s="79" t="s">
        <v>2947</v>
      </c>
    </row>
    <row r="2071" spans="1:18" x14ac:dyDescent="0.25">
      <c r="A2071" s="79">
        <v>2022</v>
      </c>
      <c r="B2071" s="79" t="s">
        <v>1359</v>
      </c>
      <c r="C2071" s="79">
        <v>570624</v>
      </c>
      <c r="D2071">
        <v>570625</v>
      </c>
      <c r="E2071" s="83">
        <v>453803</v>
      </c>
      <c r="F2071" s="83">
        <v>0</v>
      </c>
      <c r="G2071" s="83">
        <v>453803</v>
      </c>
      <c r="H2071" s="83">
        <v>0</v>
      </c>
      <c r="I2071" s="79">
        <f t="shared" si="71"/>
        <v>0</v>
      </c>
      <c r="J2071" s="82">
        <v>25.335450000000002</v>
      </c>
      <c r="K2071" s="78">
        <f t="shared" si="72"/>
        <v>0</v>
      </c>
      <c r="P2071" s="81"/>
      <c r="Q2071" s="78"/>
      <c r="R2071" s="79" t="s">
        <v>2947</v>
      </c>
    </row>
    <row r="2072" spans="1:18" x14ac:dyDescent="0.25">
      <c r="A2072" s="79">
        <v>2022</v>
      </c>
      <c r="B2072" s="79" t="s">
        <v>1359</v>
      </c>
      <c r="C2072" s="79">
        <v>570626</v>
      </c>
      <c r="D2072">
        <v>570627</v>
      </c>
      <c r="E2072" s="83">
        <v>0</v>
      </c>
      <c r="F2072" s="83">
        <v>0</v>
      </c>
      <c r="G2072" s="83">
        <v>0</v>
      </c>
      <c r="H2072" s="83">
        <v>0</v>
      </c>
      <c r="I2072" s="79">
        <f t="shared" si="71"/>
        <v>0</v>
      </c>
      <c r="J2072" s="82">
        <v>20.2392</v>
      </c>
      <c r="K2072" s="78">
        <f t="shared" si="72"/>
        <v>0</v>
      </c>
      <c r="P2072" s="81"/>
      <c r="Q2072" s="78"/>
      <c r="R2072" s="79" t="s">
        <v>2947</v>
      </c>
    </row>
    <row r="2073" spans="1:18" x14ac:dyDescent="0.25">
      <c r="A2073" s="79">
        <v>2022</v>
      </c>
      <c r="B2073" s="79" t="s">
        <v>1359</v>
      </c>
      <c r="C2073" s="79">
        <v>570720</v>
      </c>
      <c r="D2073">
        <v>570721</v>
      </c>
      <c r="E2073" s="83">
        <v>61125</v>
      </c>
      <c r="F2073" s="83">
        <v>0</v>
      </c>
      <c r="G2073" s="83">
        <v>61125</v>
      </c>
      <c r="H2073" s="83">
        <v>0</v>
      </c>
      <c r="I2073" s="79">
        <f t="shared" si="71"/>
        <v>0</v>
      </c>
      <c r="J2073" s="82">
        <v>25.335450000000002</v>
      </c>
      <c r="K2073" s="78">
        <f t="shared" si="72"/>
        <v>0</v>
      </c>
      <c r="P2073" s="81"/>
      <c r="Q2073" s="78"/>
      <c r="R2073" s="79" t="s">
        <v>2947</v>
      </c>
    </row>
    <row r="2074" spans="1:18" x14ac:dyDescent="0.25">
      <c r="A2074" s="79">
        <v>2022</v>
      </c>
      <c r="B2074" s="79" t="s">
        <v>1359</v>
      </c>
      <c r="C2074" s="79">
        <v>570738</v>
      </c>
      <c r="D2074">
        <v>570739</v>
      </c>
      <c r="E2074" s="83">
        <v>0</v>
      </c>
      <c r="F2074" s="83">
        <v>0</v>
      </c>
      <c r="G2074" s="83">
        <v>0</v>
      </c>
      <c r="H2074" s="83">
        <v>0</v>
      </c>
      <c r="I2074" s="79">
        <f t="shared" si="71"/>
        <v>0</v>
      </c>
      <c r="J2074" s="82">
        <v>20.592410000000001</v>
      </c>
      <c r="K2074" s="78">
        <f t="shared" si="72"/>
        <v>0</v>
      </c>
      <c r="P2074" s="81"/>
      <c r="Q2074" s="78"/>
      <c r="R2074" s="79" t="s">
        <v>2947</v>
      </c>
    </row>
    <row r="2075" spans="1:18" x14ac:dyDescent="0.25">
      <c r="A2075" s="79">
        <v>2022</v>
      </c>
      <c r="B2075" s="79" t="s">
        <v>1359</v>
      </c>
      <c r="C2075" s="79">
        <v>570740</v>
      </c>
      <c r="D2075">
        <v>570741</v>
      </c>
      <c r="E2075" s="83">
        <v>0</v>
      </c>
      <c r="F2075" s="83">
        <v>0</v>
      </c>
      <c r="G2075" s="83">
        <v>0</v>
      </c>
      <c r="H2075" s="83">
        <v>0</v>
      </c>
      <c r="I2075" s="79">
        <f t="shared" si="71"/>
        <v>0</v>
      </c>
      <c r="J2075" s="82">
        <v>25.335450000000002</v>
      </c>
      <c r="K2075" s="78">
        <f t="shared" si="72"/>
        <v>0</v>
      </c>
      <c r="P2075" s="81"/>
      <c r="Q2075" s="78"/>
      <c r="R2075" s="79" t="s">
        <v>2947</v>
      </c>
    </row>
    <row r="2076" spans="1:18" x14ac:dyDescent="0.25">
      <c r="A2076" s="79">
        <v>2022</v>
      </c>
      <c r="B2076" s="79" t="s">
        <v>1359</v>
      </c>
      <c r="C2076" s="79">
        <v>570742</v>
      </c>
      <c r="D2076">
        <v>570743</v>
      </c>
      <c r="E2076" s="83">
        <v>0</v>
      </c>
      <c r="F2076" s="83">
        <v>0</v>
      </c>
      <c r="G2076" s="83">
        <v>0</v>
      </c>
      <c r="H2076" s="83">
        <v>0</v>
      </c>
      <c r="I2076" s="79">
        <f t="shared" si="71"/>
        <v>0</v>
      </c>
      <c r="J2076" s="82">
        <v>20.2392</v>
      </c>
      <c r="K2076" s="78">
        <f t="shared" si="72"/>
        <v>0</v>
      </c>
      <c r="P2076" s="81"/>
      <c r="Q2076" s="78"/>
      <c r="R2076" s="79" t="s">
        <v>2947</v>
      </c>
    </row>
    <row r="2077" spans="1:18" x14ac:dyDescent="0.25">
      <c r="A2077" s="79">
        <v>2022</v>
      </c>
      <c r="B2077" s="79" t="s">
        <v>1359</v>
      </c>
      <c r="C2077" s="79">
        <v>570843</v>
      </c>
      <c r="D2077">
        <v>570844</v>
      </c>
      <c r="E2077" s="83">
        <v>0</v>
      </c>
      <c r="F2077" s="83">
        <v>0</v>
      </c>
      <c r="G2077" s="83">
        <v>0</v>
      </c>
      <c r="H2077" s="83">
        <v>0</v>
      </c>
      <c r="I2077" s="79">
        <f t="shared" si="71"/>
        <v>0</v>
      </c>
      <c r="J2077" s="82">
        <v>25.335450000000002</v>
      </c>
      <c r="K2077" s="78">
        <f t="shared" si="72"/>
        <v>0</v>
      </c>
      <c r="P2077" s="81"/>
      <c r="Q2077" s="78"/>
      <c r="R2077" s="79" t="s">
        <v>2947</v>
      </c>
    </row>
    <row r="2078" spans="1:18" x14ac:dyDescent="0.25">
      <c r="A2078" s="79">
        <v>2022</v>
      </c>
      <c r="B2078" s="79" t="s">
        <v>1359</v>
      </c>
      <c r="C2078" s="79">
        <v>570845</v>
      </c>
      <c r="D2078">
        <v>570846</v>
      </c>
      <c r="E2078" s="83">
        <v>0</v>
      </c>
      <c r="F2078" s="83">
        <v>0</v>
      </c>
      <c r="G2078" s="83">
        <v>0</v>
      </c>
      <c r="H2078" s="83">
        <v>0</v>
      </c>
      <c r="I2078" s="79">
        <f t="shared" si="71"/>
        <v>0</v>
      </c>
      <c r="J2078" s="82">
        <v>20.2392</v>
      </c>
      <c r="K2078" s="78">
        <f t="shared" si="72"/>
        <v>0</v>
      </c>
      <c r="P2078" s="81"/>
      <c r="Q2078" s="78"/>
      <c r="R2078" s="79" t="s">
        <v>2947</v>
      </c>
    </row>
    <row r="2079" spans="1:18" x14ac:dyDescent="0.25">
      <c r="A2079" s="79">
        <v>2022</v>
      </c>
      <c r="B2079" s="79" t="s">
        <v>1359</v>
      </c>
      <c r="C2079" s="79">
        <v>570849</v>
      </c>
      <c r="D2079">
        <v>570850</v>
      </c>
      <c r="E2079" s="83">
        <v>0</v>
      </c>
      <c r="F2079" s="83">
        <v>0</v>
      </c>
      <c r="G2079" s="83">
        <v>0</v>
      </c>
      <c r="H2079" s="83">
        <v>0</v>
      </c>
      <c r="I2079" s="79">
        <f t="shared" si="71"/>
        <v>0</v>
      </c>
      <c r="J2079" s="82">
        <v>17.23545</v>
      </c>
      <c r="K2079" s="78">
        <f t="shared" si="72"/>
        <v>0</v>
      </c>
      <c r="P2079" s="81"/>
      <c r="Q2079" s="78"/>
      <c r="R2079" s="79" t="s">
        <v>2947</v>
      </c>
    </row>
    <row r="2080" spans="1:18" x14ac:dyDescent="0.25">
      <c r="A2080" s="79">
        <v>2022</v>
      </c>
      <c r="B2080" s="79" t="s">
        <v>1359</v>
      </c>
      <c r="C2080" s="79">
        <v>570869</v>
      </c>
      <c r="D2080">
        <v>570870</v>
      </c>
      <c r="E2080" s="83">
        <v>0</v>
      </c>
      <c r="F2080" s="83">
        <v>0</v>
      </c>
      <c r="G2080" s="83">
        <v>0</v>
      </c>
      <c r="H2080" s="83">
        <v>0</v>
      </c>
      <c r="I2080" s="79">
        <f t="shared" si="71"/>
        <v>0</v>
      </c>
      <c r="J2080" s="82">
        <v>20.592410000000001</v>
      </c>
      <c r="K2080" s="78">
        <f t="shared" si="72"/>
        <v>0</v>
      </c>
      <c r="P2080" s="81"/>
      <c r="Q2080" s="78"/>
      <c r="R2080" s="79" t="s">
        <v>2947</v>
      </c>
    </row>
    <row r="2081" spans="1:18" x14ac:dyDescent="0.25">
      <c r="A2081" s="79">
        <v>2022</v>
      </c>
      <c r="B2081" s="79" t="s">
        <v>1359</v>
      </c>
      <c r="C2081" s="79">
        <v>570874</v>
      </c>
      <c r="D2081">
        <v>570875</v>
      </c>
      <c r="E2081" s="83">
        <v>10554184</v>
      </c>
      <c r="F2081" s="83">
        <v>0</v>
      </c>
      <c r="G2081" s="83">
        <v>10554184</v>
      </c>
      <c r="H2081" s="83">
        <v>0</v>
      </c>
      <c r="I2081" s="79">
        <f t="shared" si="71"/>
        <v>0</v>
      </c>
      <c r="J2081" s="82">
        <v>25.335450000000002</v>
      </c>
      <c r="K2081" s="78">
        <f t="shared" si="72"/>
        <v>0</v>
      </c>
      <c r="P2081" s="81"/>
      <c r="Q2081" s="78"/>
      <c r="R2081" s="79" t="s">
        <v>2947</v>
      </c>
    </row>
    <row r="2082" spans="1:18" x14ac:dyDescent="0.25">
      <c r="A2082" s="79">
        <v>2022</v>
      </c>
      <c r="B2082" s="79" t="s">
        <v>1359</v>
      </c>
      <c r="C2082" s="79">
        <v>570876</v>
      </c>
      <c r="D2082">
        <v>570877</v>
      </c>
      <c r="E2082" s="83">
        <v>0</v>
      </c>
      <c r="F2082" s="83">
        <v>0</v>
      </c>
      <c r="G2082" s="83">
        <v>0</v>
      </c>
      <c r="H2082" s="83">
        <v>0</v>
      </c>
      <c r="I2082" s="79">
        <f t="shared" si="71"/>
        <v>0</v>
      </c>
      <c r="J2082" s="82">
        <v>20.2392</v>
      </c>
      <c r="K2082" s="78">
        <f t="shared" si="72"/>
        <v>0</v>
      </c>
      <c r="P2082" s="81"/>
      <c r="Q2082" s="78"/>
      <c r="R2082" s="79" t="s">
        <v>2947</v>
      </c>
    </row>
    <row r="2083" spans="1:18" x14ac:dyDescent="0.25">
      <c r="A2083" s="79">
        <v>2022</v>
      </c>
      <c r="B2083" s="79" t="s">
        <v>1867</v>
      </c>
      <c r="C2083" s="79">
        <v>570209</v>
      </c>
      <c r="D2083">
        <v>570211</v>
      </c>
      <c r="E2083" s="83">
        <v>50398625</v>
      </c>
      <c r="F2083" s="83">
        <v>6291154</v>
      </c>
      <c r="G2083" s="83">
        <v>50398625</v>
      </c>
      <c r="H2083" s="83">
        <v>6291154</v>
      </c>
      <c r="I2083" s="79">
        <f t="shared" si="71"/>
        <v>0</v>
      </c>
      <c r="J2083" s="82">
        <v>29.54251</v>
      </c>
      <c r="K2083" s="78">
        <f t="shared" si="72"/>
        <v>0</v>
      </c>
      <c r="P2083" s="81"/>
      <c r="Q2083" s="78"/>
      <c r="R2083" s="79" t="s">
        <v>2947</v>
      </c>
    </row>
    <row r="2084" spans="1:18" x14ac:dyDescent="0.25">
      <c r="A2084" s="79">
        <v>2022</v>
      </c>
      <c r="B2084" s="79" t="s">
        <v>1867</v>
      </c>
      <c r="C2084" s="79">
        <v>570210</v>
      </c>
      <c r="D2084">
        <v>570212</v>
      </c>
      <c r="E2084" s="83">
        <v>0</v>
      </c>
      <c r="F2084" s="83">
        <v>0</v>
      </c>
      <c r="G2084" s="83">
        <v>0</v>
      </c>
      <c r="H2084" s="83">
        <v>0</v>
      </c>
      <c r="I2084" s="79">
        <f t="shared" si="71"/>
        <v>0</v>
      </c>
      <c r="J2084" s="82">
        <v>22.582750000000001</v>
      </c>
      <c r="K2084" s="78">
        <f t="shared" si="72"/>
        <v>0</v>
      </c>
      <c r="P2084" s="81"/>
      <c r="Q2084" s="78"/>
      <c r="R2084" s="79" t="s">
        <v>2947</v>
      </c>
    </row>
    <row r="2085" spans="1:18" x14ac:dyDescent="0.25">
      <c r="A2085" s="79">
        <v>2022</v>
      </c>
      <c r="B2085" s="79" t="s">
        <v>1867</v>
      </c>
      <c r="C2085" s="79">
        <v>570406</v>
      </c>
      <c r="D2085">
        <v>570407</v>
      </c>
      <c r="E2085" s="83">
        <v>0</v>
      </c>
      <c r="F2085" s="83">
        <v>0</v>
      </c>
      <c r="G2085" s="83">
        <v>0</v>
      </c>
      <c r="H2085" s="83">
        <v>0</v>
      </c>
      <c r="I2085" s="79">
        <f t="shared" si="71"/>
        <v>0</v>
      </c>
      <c r="J2085" s="82">
        <v>29.54251</v>
      </c>
      <c r="K2085" s="78">
        <f t="shared" si="72"/>
        <v>0</v>
      </c>
      <c r="P2085" s="81"/>
      <c r="Q2085" s="78"/>
      <c r="R2085" s="79" t="s">
        <v>2947</v>
      </c>
    </row>
    <row r="2086" spans="1:18" x14ac:dyDescent="0.25">
      <c r="A2086" s="79">
        <v>2022</v>
      </c>
      <c r="B2086" s="79" t="s">
        <v>1867</v>
      </c>
      <c r="C2086" s="79">
        <v>570408</v>
      </c>
      <c r="D2086">
        <v>570409</v>
      </c>
      <c r="E2086" s="83">
        <v>0</v>
      </c>
      <c r="F2086" s="83">
        <v>0</v>
      </c>
      <c r="G2086" s="83">
        <v>0</v>
      </c>
      <c r="H2086" s="83">
        <v>0</v>
      </c>
      <c r="I2086" s="79">
        <f t="shared" si="71"/>
        <v>0</v>
      </c>
      <c r="J2086" s="82">
        <v>22.582750000000001</v>
      </c>
      <c r="K2086" s="78">
        <f t="shared" si="72"/>
        <v>0</v>
      </c>
      <c r="P2086" s="81"/>
      <c r="Q2086" s="78"/>
      <c r="R2086" s="79" t="s">
        <v>2947</v>
      </c>
    </row>
    <row r="2087" spans="1:18" x14ac:dyDescent="0.25">
      <c r="A2087" s="79">
        <v>2022</v>
      </c>
      <c r="B2087" s="79" t="s">
        <v>1867</v>
      </c>
      <c r="C2087" s="79">
        <v>570534</v>
      </c>
      <c r="D2087">
        <v>570535</v>
      </c>
      <c r="E2087" s="83">
        <v>0</v>
      </c>
      <c r="F2087" s="83">
        <v>0</v>
      </c>
      <c r="G2087" s="83">
        <v>0</v>
      </c>
      <c r="H2087" s="83">
        <v>0</v>
      </c>
      <c r="I2087" s="79">
        <f t="shared" si="71"/>
        <v>0</v>
      </c>
      <c r="J2087" s="82">
        <v>29.54251</v>
      </c>
      <c r="K2087" s="78">
        <f t="shared" si="72"/>
        <v>0</v>
      </c>
      <c r="P2087" s="81"/>
      <c r="Q2087" s="78"/>
      <c r="R2087" s="79" t="s">
        <v>2947</v>
      </c>
    </row>
    <row r="2088" spans="1:18" x14ac:dyDescent="0.25">
      <c r="A2088" s="79">
        <v>2022</v>
      </c>
      <c r="B2088" s="79" t="s">
        <v>1867</v>
      </c>
      <c r="C2088" s="79">
        <v>570536</v>
      </c>
      <c r="D2088">
        <v>570537</v>
      </c>
      <c r="E2088" s="83">
        <v>0</v>
      </c>
      <c r="F2088" s="83">
        <v>0</v>
      </c>
      <c r="G2088" s="83">
        <v>0</v>
      </c>
      <c r="H2088" s="83">
        <v>0</v>
      </c>
      <c r="I2088" s="79">
        <f t="shared" si="71"/>
        <v>0</v>
      </c>
      <c r="J2088" s="82">
        <v>22.582750000000001</v>
      </c>
      <c r="K2088" s="78">
        <f t="shared" si="72"/>
        <v>0</v>
      </c>
      <c r="P2088" s="81"/>
      <c r="Q2088" s="78"/>
      <c r="R2088" s="79" t="s">
        <v>2947</v>
      </c>
    </row>
    <row r="2089" spans="1:18" x14ac:dyDescent="0.25">
      <c r="A2089" s="79">
        <v>2022</v>
      </c>
      <c r="B2089" s="79" t="s">
        <v>1867</v>
      </c>
      <c r="C2089" s="79">
        <v>570538</v>
      </c>
      <c r="D2089">
        <v>570539</v>
      </c>
      <c r="E2089" s="83">
        <v>0</v>
      </c>
      <c r="F2089" s="83">
        <v>0</v>
      </c>
      <c r="G2089" s="83">
        <v>0</v>
      </c>
      <c r="H2089" s="83">
        <v>0</v>
      </c>
      <c r="I2089" s="79">
        <f t="shared" si="71"/>
        <v>0</v>
      </c>
      <c r="J2089" s="82">
        <v>29.54251</v>
      </c>
      <c r="K2089" s="78">
        <f t="shared" si="72"/>
        <v>0</v>
      </c>
      <c r="P2089" s="81"/>
      <c r="Q2089" s="78"/>
      <c r="R2089" s="79" t="s">
        <v>2947</v>
      </c>
    </row>
    <row r="2090" spans="1:18" x14ac:dyDescent="0.25">
      <c r="A2090" s="79">
        <v>2022</v>
      </c>
      <c r="B2090" s="79" t="s">
        <v>1867</v>
      </c>
      <c r="C2090" s="79">
        <v>570540</v>
      </c>
      <c r="D2090">
        <v>570541</v>
      </c>
      <c r="E2090" s="83">
        <v>0</v>
      </c>
      <c r="F2090" s="83">
        <v>0</v>
      </c>
      <c r="G2090" s="83">
        <v>0</v>
      </c>
      <c r="H2090" s="83">
        <v>0</v>
      </c>
      <c r="I2090" s="79">
        <f t="shared" si="71"/>
        <v>0</v>
      </c>
      <c r="J2090" s="82">
        <v>22.582750000000001</v>
      </c>
      <c r="K2090" s="78">
        <f t="shared" si="72"/>
        <v>0</v>
      </c>
      <c r="P2090" s="81"/>
      <c r="Q2090" s="78"/>
      <c r="R2090" s="79" t="s">
        <v>2947</v>
      </c>
    </row>
    <row r="2091" spans="1:18" x14ac:dyDescent="0.25">
      <c r="A2091" s="79">
        <v>2022</v>
      </c>
      <c r="B2091" s="79" t="s">
        <v>1867</v>
      </c>
      <c r="C2091" s="79">
        <v>570595</v>
      </c>
      <c r="D2091">
        <v>570604</v>
      </c>
      <c r="E2091" s="83">
        <v>55704</v>
      </c>
      <c r="F2091" s="83">
        <v>0</v>
      </c>
      <c r="G2091" s="83">
        <v>55704</v>
      </c>
      <c r="H2091" s="83">
        <v>0</v>
      </c>
      <c r="I2091" s="79">
        <f t="shared" si="71"/>
        <v>0</v>
      </c>
      <c r="J2091" s="82">
        <v>29.54251</v>
      </c>
      <c r="K2091" s="78">
        <f t="shared" si="72"/>
        <v>0</v>
      </c>
      <c r="P2091" s="81"/>
      <c r="Q2091" s="78"/>
      <c r="R2091" s="79" t="s">
        <v>2947</v>
      </c>
    </row>
    <row r="2092" spans="1:18" x14ac:dyDescent="0.25">
      <c r="A2092" s="79">
        <v>2022</v>
      </c>
      <c r="B2092" s="79" t="s">
        <v>1867</v>
      </c>
      <c r="C2092" s="79">
        <v>570605</v>
      </c>
      <c r="D2092">
        <v>570606</v>
      </c>
      <c r="E2092" s="83">
        <v>0</v>
      </c>
      <c r="F2092" s="83">
        <v>0</v>
      </c>
      <c r="G2092" s="83">
        <v>0</v>
      </c>
      <c r="H2092" s="83">
        <v>0</v>
      </c>
      <c r="I2092" s="79">
        <f t="shared" si="71"/>
        <v>0</v>
      </c>
      <c r="J2092" s="82">
        <v>22.582750000000001</v>
      </c>
      <c r="K2092" s="78">
        <f t="shared" si="72"/>
        <v>0</v>
      </c>
      <c r="P2092" s="81"/>
      <c r="Q2092" s="78"/>
      <c r="R2092" s="79" t="s">
        <v>2947</v>
      </c>
    </row>
    <row r="2093" spans="1:18" x14ac:dyDescent="0.25">
      <c r="A2093" s="79">
        <v>2022</v>
      </c>
      <c r="B2093" s="79" t="s">
        <v>1867</v>
      </c>
      <c r="C2093" s="79">
        <v>570678</v>
      </c>
      <c r="D2093">
        <v>570679</v>
      </c>
      <c r="E2093" s="83">
        <v>0</v>
      </c>
      <c r="F2093" s="83">
        <v>0</v>
      </c>
      <c r="G2093" s="83">
        <v>0</v>
      </c>
      <c r="H2093" s="83">
        <v>0</v>
      </c>
      <c r="I2093" s="79">
        <f t="shared" si="71"/>
        <v>0</v>
      </c>
      <c r="J2093" s="82">
        <v>29.54251</v>
      </c>
      <c r="K2093" s="78">
        <f t="shared" si="72"/>
        <v>0</v>
      </c>
      <c r="P2093" s="81"/>
      <c r="Q2093" s="78"/>
      <c r="R2093" s="79" t="s">
        <v>2947</v>
      </c>
    </row>
    <row r="2094" spans="1:18" x14ac:dyDescent="0.25">
      <c r="A2094" s="79">
        <v>2022</v>
      </c>
      <c r="B2094" s="79" t="s">
        <v>1867</v>
      </c>
      <c r="C2094" s="79">
        <v>570680</v>
      </c>
      <c r="D2094">
        <v>570681</v>
      </c>
      <c r="E2094" s="83">
        <v>0</v>
      </c>
      <c r="F2094" s="83">
        <v>0</v>
      </c>
      <c r="G2094" s="83">
        <v>0</v>
      </c>
      <c r="H2094" s="83">
        <v>0</v>
      </c>
      <c r="I2094" s="79">
        <f t="shared" si="71"/>
        <v>0</v>
      </c>
      <c r="J2094" s="82">
        <v>22.582750000000001</v>
      </c>
      <c r="K2094" s="78">
        <f t="shared" si="72"/>
        <v>0</v>
      </c>
      <c r="P2094" s="81"/>
      <c r="Q2094" s="78"/>
      <c r="R2094" s="79" t="s">
        <v>2947</v>
      </c>
    </row>
    <row r="2095" spans="1:18" x14ac:dyDescent="0.25">
      <c r="A2095" s="79">
        <v>2022</v>
      </c>
      <c r="B2095" s="79" t="s">
        <v>1867</v>
      </c>
      <c r="C2095" s="79">
        <v>570682</v>
      </c>
      <c r="D2095">
        <v>570683</v>
      </c>
      <c r="E2095" s="83">
        <v>0</v>
      </c>
      <c r="F2095" s="83">
        <v>0</v>
      </c>
      <c r="G2095" s="83">
        <v>0</v>
      </c>
      <c r="H2095" s="83">
        <v>0</v>
      </c>
      <c r="I2095" s="79">
        <f t="shared" si="71"/>
        <v>0</v>
      </c>
      <c r="J2095" s="82">
        <v>25.62311</v>
      </c>
      <c r="K2095" s="78">
        <f t="shared" si="72"/>
        <v>0</v>
      </c>
      <c r="P2095" s="81"/>
      <c r="Q2095" s="78"/>
      <c r="R2095" s="79" t="s">
        <v>2947</v>
      </c>
    </row>
    <row r="2096" spans="1:18" x14ac:dyDescent="0.25">
      <c r="A2096" s="79">
        <v>2022</v>
      </c>
      <c r="B2096" s="79" t="s">
        <v>1867</v>
      </c>
      <c r="C2096" s="79">
        <v>570684</v>
      </c>
      <c r="D2096">
        <v>570685</v>
      </c>
      <c r="E2096" s="83">
        <v>0</v>
      </c>
      <c r="F2096" s="83">
        <v>0</v>
      </c>
      <c r="G2096" s="83">
        <v>0</v>
      </c>
      <c r="H2096" s="83">
        <v>0</v>
      </c>
      <c r="I2096" s="79">
        <f t="shared" si="71"/>
        <v>0</v>
      </c>
      <c r="J2096" s="82">
        <v>18.663350000000001</v>
      </c>
      <c r="K2096" s="78">
        <f t="shared" si="72"/>
        <v>0</v>
      </c>
      <c r="P2096" s="81"/>
      <c r="Q2096" s="78"/>
      <c r="R2096" s="79" t="s">
        <v>2947</v>
      </c>
    </row>
    <row r="2097" spans="1:18" x14ac:dyDescent="0.25">
      <c r="A2097" s="79">
        <v>2022</v>
      </c>
      <c r="B2097" s="79" t="s">
        <v>1867</v>
      </c>
      <c r="C2097" s="79">
        <v>570686</v>
      </c>
      <c r="D2097">
        <v>570687</v>
      </c>
      <c r="E2097" s="83">
        <v>0</v>
      </c>
      <c r="F2097" s="83">
        <v>0</v>
      </c>
      <c r="G2097" s="83">
        <v>0</v>
      </c>
      <c r="H2097" s="83">
        <v>0</v>
      </c>
      <c r="I2097" s="79">
        <f t="shared" si="71"/>
        <v>0</v>
      </c>
      <c r="J2097" s="82">
        <v>23.385670000000001</v>
      </c>
      <c r="K2097" s="78">
        <f t="shared" si="72"/>
        <v>0</v>
      </c>
      <c r="P2097" s="81"/>
      <c r="Q2097" s="78"/>
      <c r="R2097" s="79" t="s">
        <v>2947</v>
      </c>
    </row>
    <row r="2098" spans="1:18" x14ac:dyDescent="0.25">
      <c r="A2098" s="79">
        <v>2022</v>
      </c>
      <c r="B2098" s="79" t="s">
        <v>1867</v>
      </c>
      <c r="C2098" s="79">
        <v>570688</v>
      </c>
      <c r="D2098">
        <v>570689</v>
      </c>
      <c r="E2098" s="83">
        <v>0</v>
      </c>
      <c r="F2098" s="83">
        <v>0</v>
      </c>
      <c r="G2098" s="83">
        <v>0</v>
      </c>
      <c r="H2098" s="83">
        <v>0</v>
      </c>
      <c r="I2098" s="79">
        <f t="shared" si="71"/>
        <v>0</v>
      </c>
      <c r="J2098" s="82">
        <v>19.466270000000002</v>
      </c>
      <c r="K2098" s="78">
        <f t="shared" si="72"/>
        <v>0</v>
      </c>
      <c r="P2098" s="81"/>
      <c r="Q2098" s="78"/>
      <c r="R2098" s="79" t="s">
        <v>2947</v>
      </c>
    </row>
    <row r="2099" spans="1:18" x14ac:dyDescent="0.25">
      <c r="A2099" s="79">
        <v>2022</v>
      </c>
      <c r="B2099" s="79" t="s">
        <v>1867</v>
      </c>
      <c r="C2099" s="79">
        <v>570817</v>
      </c>
      <c r="D2099">
        <v>570818</v>
      </c>
      <c r="E2099" s="83">
        <v>89500</v>
      </c>
      <c r="F2099" s="83">
        <v>0</v>
      </c>
      <c r="G2099" s="83">
        <v>89500</v>
      </c>
      <c r="H2099" s="83">
        <v>0</v>
      </c>
      <c r="I2099" s="79">
        <f t="shared" si="71"/>
        <v>0</v>
      </c>
      <c r="J2099" s="82">
        <v>29.54251</v>
      </c>
      <c r="K2099" s="78">
        <f t="shared" si="72"/>
        <v>0</v>
      </c>
      <c r="P2099" s="81"/>
      <c r="Q2099" s="78"/>
      <c r="R2099" s="79" t="s">
        <v>2947</v>
      </c>
    </row>
    <row r="2100" spans="1:18" x14ac:dyDescent="0.25">
      <c r="A2100" s="79">
        <v>2022</v>
      </c>
      <c r="B2100" s="79" t="s">
        <v>1867</v>
      </c>
      <c r="C2100" s="79">
        <v>570821</v>
      </c>
      <c r="D2100">
        <v>570822</v>
      </c>
      <c r="E2100" s="83">
        <v>0</v>
      </c>
      <c r="F2100" s="83">
        <v>0</v>
      </c>
      <c r="G2100" s="83">
        <v>0</v>
      </c>
      <c r="H2100" s="83">
        <v>0</v>
      </c>
      <c r="I2100" s="79">
        <f t="shared" si="71"/>
        <v>0</v>
      </c>
      <c r="J2100" s="82">
        <v>18.663350000000001</v>
      </c>
      <c r="K2100" s="78">
        <f t="shared" si="72"/>
        <v>0</v>
      </c>
      <c r="P2100" s="81"/>
      <c r="Q2100" s="78"/>
      <c r="R2100" s="79" t="s">
        <v>2947</v>
      </c>
    </row>
    <row r="2101" spans="1:18" x14ac:dyDescent="0.25">
      <c r="A2101" s="79">
        <v>2022</v>
      </c>
      <c r="B2101" s="79" t="s">
        <v>1867</v>
      </c>
      <c r="C2101" s="79">
        <v>570823</v>
      </c>
      <c r="D2101">
        <v>570824</v>
      </c>
      <c r="E2101" s="83">
        <v>0</v>
      </c>
      <c r="F2101" s="83">
        <v>0</v>
      </c>
      <c r="G2101" s="83">
        <v>0</v>
      </c>
      <c r="H2101" s="83">
        <v>0</v>
      </c>
      <c r="I2101" s="79">
        <f t="shared" si="71"/>
        <v>0</v>
      </c>
      <c r="J2101" s="82">
        <v>25.62311</v>
      </c>
      <c r="K2101" s="78">
        <f t="shared" si="72"/>
        <v>0</v>
      </c>
      <c r="P2101" s="81"/>
      <c r="Q2101" s="78"/>
      <c r="R2101" s="79" t="s">
        <v>2947</v>
      </c>
    </row>
    <row r="2102" spans="1:18" x14ac:dyDescent="0.25">
      <c r="A2102" s="79">
        <v>2022</v>
      </c>
      <c r="B2102" s="79" t="s">
        <v>1867</v>
      </c>
      <c r="C2102" s="79">
        <v>570910</v>
      </c>
      <c r="D2102">
        <v>570911</v>
      </c>
      <c r="E2102" s="83">
        <v>1188013</v>
      </c>
      <c r="F2102" s="83">
        <v>509669</v>
      </c>
      <c r="G2102" s="83">
        <v>1188013</v>
      </c>
      <c r="H2102" s="83">
        <v>509669</v>
      </c>
      <c r="I2102" s="79">
        <f t="shared" si="71"/>
        <v>0</v>
      </c>
      <c r="J2102" s="82">
        <v>29.54251</v>
      </c>
      <c r="K2102" s="78">
        <f t="shared" si="72"/>
        <v>0</v>
      </c>
      <c r="P2102" s="81"/>
      <c r="Q2102" s="78"/>
      <c r="R2102" s="79" t="s">
        <v>2947</v>
      </c>
    </row>
    <row r="2103" spans="1:18" x14ac:dyDescent="0.25">
      <c r="A2103" s="79">
        <v>2022</v>
      </c>
      <c r="B2103" s="79" t="s">
        <v>1867</v>
      </c>
      <c r="C2103" s="79">
        <v>570912</v>
      </c>
      <c r="D2103">
        <v>570913</v>
      </c>
      <c r="E2103" s="83">
        <v>0</v>
      </c>
      <c r="F2103" s="83">
        <v>0</v>
      </c>
      <c r="G2103" s="83">
        <v>0</v>
      </c>
      <c r="H2103" s="83">
        <v>0</v>
      </c>
      <c r="I2103" s="79">
        <f t="shared" si="71"/>
        <v>0</v>
      </c>
      <c r="J2103" s="82">
        <v>22.582750000000001</v>
      </c>
      <c r="K2103" s="78">
        <f t="shared" si="72"/>
        <v>0</v>
      </c>
      <c r="P2103" s="81"/>
      <c r="Q2103" s="78"/>
      <c r="R2103" s="79" t="s">
        <v>2947</v>
      </c>
    </row>
    <row r="2104" spans="1:18" x14ac:dyDescent="0.25">
      <c r="A2104" s="79">
        <v>2022</v>
      </c>
      <c r="B2104" s="79" t="s">
        <v>1867</v>
      </c>
      <c r="C2104" s="79">
        <v>570914</v>
      </c>
      <c r="D2104">
        <v>570915</v>
      </c>
      <c r="E2104" s="83">
        <v>0</v>
      </c>
      <c r="F2104" s="83">
        <v>0</v>
      </c>
      <c r="G2104" s="83">
        <v>0</v>
      </c>
      <c r="H2104" s="83">
        <v>0</v>
      </c>
      <c r="I2104" s="79">
        <f t="shared" si="71"/>
        <v>0</v>
      </c>
      <c r="J2104" s="82">
        <v>25.62311</v>
      </c>
      <c r="K2104" s="78">
        <f t="shared" si="72"/>
        <v>0</v>
      </c>
      <c r="P2104" s="81"/>
      <c r="Q2104" s="78"/>
      <c r="R2104" s="79" t="s">
        <v>2947</v>
      </c>
    </row>
    <row r="2105" spans="1:18" x14ac:dyDescent="0.25">
      <c r="A2105" s="79">
        <v>2022</v>
      </c>
      <c r="B2105" s="79" t="s">
        <v>1867</v>
      </c>
      <c r="C2105" s="79">
        <v>570916</v>
      </c>
      <c r="D2105">
        <v>570917</v>
      </c>
      <c r="E2105" s="83">
        <v>0</v>
      </c>
      <c r="F2105" s="83">
        <v>0</v>
      </c>
      <c r="G2105" s="83">
        <v>0</v>
      </c>
      <c r="H2105" s="83">
        <v>0</v>
      </c>
      <c r="I2105" s="79">
        <f t="shared" si="71"/>
        <v>0</v>
      </c>
      <c r="J2105" s="82">
        <v>18.663350000000001</v>
      </c>
      <c r="K2105" s="78">
        <f t="shared" si="72"/>
        <v>0</v>
      </c>
      <c r="P2105" s="81"/>
      <c r="Q2105" s="78"/>
      <c r="R2105" s="79" t="s">
        <v>2947</v>
      </c>
    </row>
    <row r="2106" spans="1:18" x14ac:dyDescent="0.25">
      <c r="A2106" s="79">
        <v>2022</v>
      </c>
      <c r="B2106" s="79" t="s">
        <v>1653</v>
      </c>
      <c r="C2106" s="79">
        <v>570193</v>
      </c>
      <c r="D2106">
        <v>570195</v>
      </c>
      <c r="E2106" s="83">
        <v>574804</v>
      </c>
      <c r="F2106" s="83">
        <v>277051</v>
      </c>
      <c r="G2106" s="83">
        <v>574804</v>
      </c>
      <c r="H2106" s="83">
        <v>277051</v>
      </c>
      <c r="I2106" s="79">
        <f t="shared" si="71"/>
        <v>0</v>
      </c>
      <c r="J2106" s="82">
        <v>27.384129999999999</v>
      </c>
      <c r="K2106" s="78">
        <f t="shared" si="72"/>
        <v>0</v>
      </c>
      <c r="P2106" s="81"/>
      <c r="Q2106" s="78"/>
      <c r="R2106" s="79" t="s">
        <v>2947</v>
      </c>
    </row>
    <row r="2107" spans="1:18" x14ac:dyDescent="0.25">
      <c r="A2107" s="79">
        <v>2022</v>
      </c>
      <c r="B2107" s="79" t="s">
        <v>1653</v>
      </c>
      <c r="C2107" s="79">
        <v>570194</v>
      </c>
      <c r="D2107">
        <v>570196</v>
      </c>
      <c r="E2107" s="83">
        <v>0</v>
      </c>
      <c r="F2107" s="83">
        <v>0</v>
      </c>
      <c r="G2107" s="83">
        <v>0</v>
      </c>
      <c r="H2107" s="83">
        <v>0</v>
      </c>
      <c r="I2107" s="79">
        <f t="shared" si="71"/>
        <v>0</v>
      </c>
      <c r="J2107" s="82">
        <v>20.635470000000002</v>
      </c>
      <c r="K2107" s="78">
        <f t="shared" si="72"/>
        <v>0</v>
      </c>
      <c r="P2107" s="81"/>
      <c r="Q2107" s="78"/>
      <c r="R2107" s="79" t="s">
        <v>2947</v>
      </c>
    </row>
    <row r="2108" spans="1:18" x14ac:dyDescent="0.25">
      <c r="A2108" s="79">
        <v>2022</v>
      </c>
      <c r="B2108" s="79" t="s">
        <v>1653</v>
      </c>
      <c r="C2108" s="79">
        <v>570546</v>
      </c>
      <c r="D2108">
        <v>570547</v>
      </c>
      <c r="E2108" s="83">
        <v>454932</v>
      </c>
      <c r="F2108" s="83">
        <v>0</v>
      </c>
      <c r="G2108" s="83">
        <v>454932</v>
      </c>
      <c r="H2108" s="83">
        <v>0</v>
      </c>
      <c r="I2108" s="79">
        <f t="shared" si="71"/>
        <v>0</v>
      </c>
      <c r="J2108" s="82">
        <v>27.384129999999999</v>
      </c>
      <c r="K2108" s="78">
        <f t="shared" si="72"/>
        <v>0</v>
      </c>
      <c r="P2108" s="81"/>
      <c r="Q2108" s="78"/>
      <c r="R2108" s="79" t="s">
        <v>2947</v>
      </c>
    </row>
    <row r="2109" spans="1:18" x14ac:dyDescent="0.25">
      <c r="A2109" s="79">
        <v>2022</v>
      </c>
      <c r="B2109" s="79" t="s">
        <v>1653</v>
      </c>
      <c r="C2109" s="79">
        <v>570548</v>
      </c>
      <c r="D2109">
        <v>570549</v>
      </c>
      <c r="E2109" s="83">
        <v>0</v>
      </c>
      <c r="F2109" s="83">
        <v>0</v>
      </c>
      <c r="G2109" s="83">
        <v>0</v>
      </c>
      <c r="H2109" s="83">
        <v>0</v>
      </c>
      <c r="I2109" s="79">
        <f t="shared" si="71"/>
        <v>0</v>
      </c>
      <c r="J2109" s="82">
        <v>20.635470000000002</v>
      </c>
      <c r="K2109" s="78">
        <f t="shared" si="72"/>
        <v>0</v>
      </c>
      <c r="P2109" s="81"/>
      <c r="Q2109" s="78"/>
      <c r="R2109" s="79" t="s">
        <v>2947</v>
      </c>
    </row>
    <row r="2110" spans="1:18" x14ac:dyDescent="0.25">
      <c r="A2110" s="79">
        <v>2022</v>
      </c>
      <c r="B2110" s="79" t="s">
        <v>1653</v>
      </c>
      <c r="C2110" s="79">
        <v>570652</v>
      </c>
      <c r="D2110">
        <v>570653</v>
      </c>
      <c r="E2110" s="83">
        <v>0</v>
      </c>
      <c r="F2110" s="83">
        <v>0</v>
      </c>
      <c r="G2110" s="83">
        <v>0</v>
      </c>
      <c r="H2110" s="83">
        <v>0</v>
      </c>
      <c r="I2110" s="79">
        <f t="shared" si="71"/>
        <v>0</v>
      </c>
      <c r="J2110" s="82">
        <v>27.384129999999999</v>
      </c>
      <c r="K2110" s="78">
        <f t="shared" si="72"/>
        <v>0</v>
      </c>
      <c r="P2110" s="81"/>
      <c r="Q2110" s="78"/>
      <c r="R2110" s="79" t="s">
        <v>2947</v>
      </c>
    </row>
    <row r="2111" spans="1:18" x14ac:dyDescent="0.25">
      <c r="A2111" s="79">
        <v>2022</v>
      </c>
      <c r="B2111" s="79" t="s">
        <v>1653</v>
      </c>
      <c r="C2111" s="79">
        <v>570654</v>
      </c>
      <c r="D2111">
        <v>570655</v>
      </c>
      <c r="E2111" s="83">
        <v>83954</v>
      </c>
      <c r="F2111" s="83">
        <v>0</v>
      </c>
      <c r="G2111" s="83">
        <v>83954</v>
      </c>
      <c r="H2111" s="83">
        <v>0</v>
      </c>
      <c r="I2111" s="79">
        <f t="shared" si="71"/>
        <v>0</v>
      </c>
      <c r="J2111" s="82">
        <v>27.384129999999999</v>
      </c>
      <c r="K2111" s="78">
        <f t="shared" si="72"/>
        <v>0</v>
      </c>
      <c r="P2111" s="81"/>
      <c r="Q2111" s="78"/>
      <c r="R2111" s="79" t="s">
        <v>2947</v>
      </c>
    </row>
    <row r="2112" spans="1:18" x14ac:dyDescent="0.25">
      <c r="A2112" s="79">
        <v>2022</v>
      </c>
      <c r="B2112" s="79" t="s">
        <v>1653</v>
      </c>
      <c r="C2112" s="79">
        <v>570726</v>
      </c>
      <c r="D2112">
        <v>570727</v>
      </c>
      <c r="E2112" s="83">
        <v>0</v>
      </c>
      <c r="F2112" s="83">
        <v>0</v>
      </c>
      <c r="G2112" s="83">
        <v>0</v>
      </c>
      <c r="H2112" s="83">
        <v>0</v>
      </c>
      <c r="I2112" s="79">
        <f t="shared" si="71"/>
        <v>0</v>
      </c>
      <c r="J2112" s="82">
        <v>27.384129999999999</v>
      </c>
      <c r="K2112" s="78">
        <f t="shared" si="72"/>
        <v>0</v>
      </c>
      <c r="P2112" s="81"/>
      <c r="Q2112" s="78"/>
      <c r="R2112" s="79" t="s">
        <v>2947</v>
      </c>
    </row>
    <row r="2113" spans="1:18" x14ac:dyDescent="0.25">
      <c r="A2113" s="79">
        <v>2022</v>
      </c>
      <c r="B2113" s="79" t="s">
        <v>1653</v>
      </c>
      <c r="C2113" s="79">
        <v>570728</v>
      </c>
      <c r="D2113">
        <v>570729</v>
      </c>
      <c r="E2113" s="83">
        <v>172485</v>
      </c>
      <c r="F2113" s="83">
        <v>0</v>
      </c>
      <c r="G2113" s="83">
        <v>172485</v>
      </c>
      <c r="H2113" s="83">
        <v>0</v>
      </c>
      <c r="I2113" s="79">
        <f t="shared" si="71"/>
        <v>0</v>
      </c>
      <c r="J2113" s="82">
        <v>27.384129999999999</v>
      </c>
      <c r="K2113" s="78">
        <f t="shared" si="72"/>
        <v>0</v>
      </c>
      <c r="P2113" s="81"/>
      <c r="Q2113" s="78"/>
      <c r="R2113" s="79" t="s">
        <v>2947</v>
      </c>
    </row>
    <row r="2114" spans="1:18" x14ac:dyDescent="0.25">
      <c r="A2114" s="79">
        <v>2022</v>
      </c>
      <c r="B2114" s="79" t="s">
        <v>1653</v>
      </c>
      <c r="C2114" s="79">
        <v>570730</v>
      </c>
      <c r="D2114">
        <v>570731</v>
      </c>
      <c r="E2114" s="83">
        <v>44460</v>
      </c>
      <c r="F2114" s="83">
        <v>10033</v>
      </c>
      <c r="G2114" s="83">
        <v>44460</v>
      </c>
      <c r="H2114" s="83">
        <v>10033</v>
      </c>
      <c r="I2114" s="79">
        <f t="shared" si="71"/>
        <v>0</v>
      </c>
      <c r="J2114" s="82">
        <v>27.384129999999999</v>
      </c>
      <c r="K2114" s="78">
        <f t="shared" si="72"/>
        <v>0</v>
      </c>
      <c r="P2114" s="81"/>
      <c r="Q2114" s="78"/>
      <c r="R2114" s="79" t="s">
        <v>2947</v>
      </c>
    </row>
    <row r="2115" spans="1:18" x14ac:dyDescent="0.25">
      <c r="A2115" s="79">
        <v>2022</v>
      </c>
      <c r="B2115" s="79" t="s">
        <v>1943</v>
      </c>
      <c r="C2115" s="79">
        <v>570260</v>
      </c>
      <c r="D2115">
        <v>570261</v>
      </c>
      <c r="E2115" s="83">
        <v>0</v>
      </c>
      <c r="F2115" s="83">
        <v>0</v>
      </c>
      <c r="G2115" s="83">
        <v>0</v>
      </c>
      <c r="H2115" s="83">
        <v>0</v>
      </c>
      <c r="I2115" s="79">
        <f t="shared" ref="I2115:I2178" si="73">SUM(E2115:F2115)-SUM(G2115:H2115)</f>
        <v>0</v>
      </c>
      <c r="J2115" s="82">
        <v>21.32809</v>
      </c>
      <c r="K2115" s="78">
        <f t="shared" ref="K2115:K2178" si="74">ROUND((I2115/1000)*J2115,0)</f>
        <v>0</v>
      </c>
      <c r="P2115" s="81"/>
      <c r="Q2115" s="78"/>
      <c r="R2115" s="79" t="s">
        <v>2947</v>
      </c>
    </row>
    <row r="2116" spans="1:18" x14ac:dyDescent="0.25">
      <c r="A2116" s="79">
        <v>2022</v>
      </c>
      <c r="B2116" s="79" t="s">
        <v>1943</v>
      </c>
      <c r="C2116" s="79">
        <v>570262</v>
      </c>
      <c r="D2116">
        <v>570263</v>
      </c>
      <c r="E2116" s="83">
        <v>598406</v>
      </c>
      <c r="F2116" s="83">
        <v>0</v>
      </c>
      <c r="G2116" s="83">
        <v>598406</v>
      </c>
      <c r="H2116" s="83">
        <v>0</v>
      </c>
      <c r="I2116" s="79">
        <f t="shared" si="73"/>
        <v>0</v>
      </c>
      <c r="J2116" s="82">
        <v>22.07959</v>
      </c>
      <c r="K2116" s="78">
        <f t="shared" si="74"/>
        <v>0</v>
      </c>
      <c r="P2116" s="81"/>
      <c r="Q2116" s="78"/>
      <c r="R2116" s="79" t="s">
        <v>2947</v>
      </c>
    </row>
    <row r="2117" spans="1:18" x14ac:dyDescent="0.25">
      <c r="A2117" s="79">
        <v>2022</v>
      </c>
      <c r="B2117" s="79" t="s">
        <v>1943</v>
      </c>
      <c r="C2117" s="79">
        <v>570264</v>
      </c>
      <c r="D2117">
        <v>570265</v>
      </c>
      <c r="E2117" s="83">
        <v>0</v>
      </c>
      <c r="F2117" s="83">
        <v>0</v>
      </c>
      <c r="G2117" s="83">
        <v>0</v>
      </c>
      <c r="H2117" s="83">
        <v>0</v>
      </c>
      <c r="I2117" s="79">
        <f t="shared" si="73"/>
        <v>0</v>
      </c>
      <c r="J2117" s="82">
        <v>19.68552</v>
      </c>
      <c r="K2117" s="78">
        <f t="shared" si="74"/>
        <v>0</v>
      </c>
      <c r="P2117" s="81"/>
      <c r="Q2117" s="78"/>
      <c r="R2117" s="79" t="s">
        <v>2947</v>
      </c>
    </row>
    <row r="2118" spans="1:18" x14ac:dyDescent="0.25">
      <c r="A2118" s="79">
        <v>2022</v>
      </c>
      <c r="B2118" s="79" t="s">
        <v>1943</v>
      </c>
      <c r="C2118" s="79">
        <v>570266</v>
      </c>
      <c r="D2118">
        <v>570267</v>
      </c>
      <c r="E2118" s="83">
        <v>3423545</v>
      </c>
      <c r="F2118" s="83">
        <v>0</v>
      </c>
      <c r="G2118" s="83">
        <v>3423545</v>
      </c>
      <c r="H2118" s="83">
        <v>0</v>
      </c>
      <c r="I2118" s="79">
        <f t="shared" si="73"/>
        <v>0</v>
      </c>
      <c r="J2118" s="82">
        <v>31.99363</v>
      </c>
      <c r="K2118" s="78">
        <f t="shared" si="74"/>
        <v>0</v>
      </c>
      <c r="P2118" s="81"/>
      <c r="Q2118" s="78"/>
      <c r="R2118" s="79" t="s">
        <v>2947</v>
      </c>
    </row>
    <row r="2119" spans="1:18" x14ac:dyDescent="0.25">
      <c r="A2119" s="79">
        <v>2022</v>
      </c>
      <c r="B2119" s="79" t="s">
        <v>1943</v>
      </c>
      <c r="C2119" s="79">
        <v>570268</v>
      </c>
      <c r="D2119">
        <v>570269</v>
      </c>
      <c r="E2119" s="83">
        <v>0</v>
      </c>
      <c r="F2119" s="83">
        <v>0</v>
      </c>
      <c r="G2119" s="83">
        <v>0</v>
      </c>
      <c r="H2119" s="83">
        <v>0</v>
      </c>
      <c r="I2119" s="79">
        <f t="shared" si="73"/>
        <v>0</v>
      </c>
      <c r="J2119" s="82">
        <v>22.833189999999998</v>
      </c>
      <c r="K2119" s="78">
        <f t="shared" si="74"/>
        <v>0</v>
      </c>
      <c r="P2119" s="81"/>
      <c r="Q2119" s="78"/>
      <c r="R2119" s="79" t="s">
        <v>2947</v>
      </c>
    </row>
    <row r="2120" spans="1:18" x14ac:dyDescent="0.25">
      <c r="A2120" s="79">
        <v>2022</v>
      </c>
      <c r="B2120" s="79" t="s">
        <v>1943</v>
      </c>
      <c r="C2120" s="79">
        <v>570270</v>
      </c>
      <c r="D2120">
        <v>570271</v>
      </c>
      <c r="E2120" s="83">
        <v>5361720</v>
      </c>
      <c r="F2120" s="83">
        <v>7970</v>
      </c>
      <c r="G2120" s="83">
        <v>5361720</v>
      </c>
      <c r="H2120" s="83">
        <v>7970</v>
      </c>
      <c r="I2120" s="79">
        <f t="shared" si="73"/>
        <v>0</v>
      </c>
      <c r="J2120" s="82">
        <v>30.290500000000002</v>
      </c>
      <c r="K2120" s="78">
        <f t="shared" si="74"/>
        <v>0</v>
      </c>
      <c r="P2120" s="81"/>
      <c r="Q2120" s="78"/>
      <c r="R2120" s="79" t="s">
        <v>2947</v>
      </c>
    </row>
    <row r="2121" spans="1:18" x14ac:dyDescent="0.25">
      <c r="A2121" s="79">
        <v>2022</v>
      </c>
      <c r="B2121" s="79" t="s">
        <v>1943</v>
      </c>
      <c r="C2121" s="79">
        <v>570272</v>
      </c>
      <c r="D2121">
        <v>570273</v>
      </c>
      <c r="E2121" s="83">
        <v>0</v>
      </c>
      <c r="F2121" s="83">
        <v>0</v>
      </c>
      <c r="G2121" s="83">
        <v>0</v>
      </c>
      <c r="H2121" s="83">
        <v>0</v>
      </c>
      <c r="I2121" s="79">
        <f t="shared" si="73"/>
        <v>0</v>
      </c>
      <c r="J2121" s="82">
        <v>21.13006</v>
      </c>
      <c r="K2121" s="78">
        <f t="shared" si="74"/>
        <v>0</v>
      </c>
      <c r="P2121" s="81"/>
      <c r="Q2121" s="78"/>
      <c r="R2121" s="79" t="s">
        <v>2947</v>
      </c>
    </row>
    <row r="2122" spans="1:18" x14ac:dyDescent="0.25">
      <c r="A2122" s="79">
        <v>2022</v>
      </c>
      <c r="B2122" s="79" t="s">
        <v>1943</v>
      </c>
      <c r="C2122" s="79">
        <v>570274</v>
      </c>
      <c r="D2122">
        <v>570275</v>
      </c>
      <c r="E2122" s="83">
        <v>41680448</v>
      </c>
      <c r="F2122" s="83">
        <v>6123661</v>
      </c>
      <c r="G2122" s="83">
        <v>41680448</v>
      </c>
      <c r="H2122" s="83">
        <v>6123661</v>
      </c>
      <c r="I2122" s="79">
        <f t="shared" si="73"/>
        <v>0</v>
      </c>
      <c r="J2122" s="82">
        <v>31.042000000000002</v>
      </c>
      <c r="K2122" s="78">
        <f t="shared" si="74"/>
        <v>0</v>
      </c>
      <c r="P2122" s="81"/>
      <c r="Q2122" s="78"/>
      <c r="R2122" s="79" t="s">
        <v>2947</v>
      </c>
    </row>
    <row r="2123" spans="1:18" x14ac:dyDescent="0.25">
      <c r="A2123" s="79">
        <v>2022</v>
      </c>
      <c r="B2123" s="79" t="s">
        <v>1943</v>
      </c>
      <c r="C2123" s="79">
        <v>570276</v>
      </c>
      <c r="D2123">
        <v>570277</v>
      </c>
      <c r="E2123" s="83">
        <v>0</v>
      </c>
      <c r="F2123" s="83">
        <v>0</v>
      </c>
      <c r="G2123" s="83">
        <v>0</v>
      </c>
      <c r="H2123" s="83">
        <v>0</v>
      </c>
      <c r="I2123" s="79">
        <f t="shared" si="73"/>
        <v>0</v>
      </c>
      <c r="J2123" s="82">
        <v>21.88156</v>
      </c>
      <c r="K2123" s="78">
        <f t="shared" si="74"/>
        <v>0</v>
      </c>
      <c r="P2123" s="81"/>
      <c r="Q2123" s="78"/>
      <c r="R2123" s="79" t="s">
        <v>2947</v>
      </c>
    </row>
    <row r="2124" spans="1:18" x14ac:dyDescent="0.25">
      <c r="A2124" s="79">
        <v>2022</v>
      </c>
      <c r="B2124" s="79" t="s">
        <v>1943</v>
      </c>
      <c r="C2124" s="79">
        <v>570416</v>
      </c>
      <c r="D2124">
        <v>570417</v>
      </c>
      <c r="E2124" s="83">
        <v>0</v>
      </c>
      <c r="F2124" s="83">
        <v>0</v>
      </c>
      <c r="G2124" s="83">
        <v>0</v>
      </c>
      <c r="H2124" s="83">
        <v>0</v>
      </c>
      <c r="I2124" s="79">
        <f t="shared" si="73"/>
        <v>0</v>
      </c>
      <c r="J2124" s="82">
        <v>31.042000000000002</v>
      </c>
      <c r="K2124" s="78">
        <f t="shared" si="74"/>
        <v>0</v>
      </c>
      <c r="P2124" s="81"/>
      <c r="Q2124" s="78"/>
      <c r="R2124" s="79" t="s">
        <v>2947</v>
      </c>
    </row>
    <row r="2125" spans="1:18" x14ac:dyDescent="0.25">
      <c r="A2125" s="79">
        <v>2022</v>
      </c>
      <c r="B2125" s="79" t="s">
        <v>1943</v>
      </c>
      <c r="C2125" s="79">
        <v>570418</v>
      </c>
      <c r="D2125">
        <v>570419</v>
      </c>
      <c r="E2125" s="83">
        <v>0</v>
      </c>
      <c r="F2125" s="83">
        <v>0</v>
      </c>
      <c r="G2125" s="83">
        <v>0</v>
      </c>
      <c r="H2125" s="83">
        <v>0</v>
      </c>
      <c r="I2125" s="79">
        <f t="shared" si="73"/>
        <v>0</v>
      </c>
      <c r="J2125" s="82">
        <v>21.88156</v>
      </c>
      <c r="K2125" s="78">
        <f t="shared" si="74"/>
        <v>0</v>
      </c>
      <c r="P2125" s="81"/>
      <c r="Q2125" s="78"/>
      <c r="R2125" s="79" t="s">
        <v>2947</v>
      </c>
    </row>
    <row r="2126" spans="1:18" x14ac:dyDescent="0.25">
      <c r="A2126" s="79">
        <v>2022</v>
      </c>
      <c r="B2126" s="79" t="s">
        <v>1943</v>
      </c>
      <c r="C2126" s="79">
        <v>570426</v>
      </c>
      <c r="D2126">
        <v>570427</v>
      </c>
      <c r="E2126" s="83">
        <v>0</v>
      </c>
      <c r="F2126" s="83">
        <v>0</v>
      </c>
      <c r="G2126" s="83">
        <v>0</v>
      </c>
      <c r="H2126" s="83">
        <v>0</v>
      </c>
      <c r="I2126" s="79">
        <f t="shared" si="73"/>
        <v>0</v>
      </c>
      <c r="J2126" s="82">
        <v>31.042000000000002</v>
      </c>
      <c r="K2126" s="78">
        <f t="shared" si="74"/>
        <v>0</v>
      </c>
      <c r="P2126" s="81"/>
      <c r="Q2126" s="78"/>
      <c r="R2126" s="79" t="s">
        <v>2947</v>
      </c>
    </row>
    <row r="2127" spans="1:18" x14ac:dyDescent="0.25">
      <c r="A2127" s="79">
        <v>2022</v>
      </c>
      <c r="B2127" s="79" t="s">
        <v>1943</v>
      </c>
      <c r="C2127" s="79">
        <v>570428</v>
      </c>
      <c r="D2127">
        <v>570429</v>
      </c>
      <c r="E2127" s="83">
        <v>0</v>
      </c>
      <c r="F2127" s="83">
        <v>0</v>
      </c>
      <c r="G2127" s="83">
        <v>0</v>
      </c>
      <c r="H2127" s="83">
        <v>0</v>
      </c>
      <c r="I2127" s="79">
        <f t="shared" si="73"/>
        <v>0</v>
      </c>
      <c r="J2127" s="82">
        <v>21.88156</v>
      </c>
      <c r="K2127" s="78">
        <f t="shared" si="74"/>
        <v>0</v>
      </c>
      <c r="P2127" s="81"/>
      <c r="Q2127" s="78"/>
      <c r="R2127" s="79" t="s">
        <v>2947</v>
      </c>
    </row>
    <row r="2128" spans="1:18" x14ac:dyDescent="0.25">
      <c r="A2128" s="79">
        <v>2022</v>
      </c>
      <c r="B2128" s="79" t="s">
        <v>1943</v>
      </c>
      <c r="C2128" s="79">
        <v>570656</v>
      </c>
      <c r="D2128">
        <v>570657</v>
      </c>
      <c r="E2128" s="83">
        <v>0</v>
      </c>
      <c r="F2128" s="83">
        <v>0</v>
      </c>
      <c r="G2128" s="83">
        <v>0</v>
      </c>
      <c r="H2128" s="83">
        <v>0</v>
      </c>
      <c r="I2128" s="79">
        <f t="shared" si="73"/>
        <v>0</v>
      </c>
      <c r="J2128" s="82">
        <v>30.290500000000002</v>
      </c>
      <c r="K2128" s="78">
        <f t="shared" si="74"/>
        <v>0</v>
      </c>
      <c r="P2128" s="81"/>
      <c r="Q2128" s="78"/>
      <c r="R2128" s="79" t="s">
        <v>2947</v>
      </c>
    </row>
    <row r="2129" spans="1:18" x14ac:dyDescent="0.25">
      <c r="A2129" s="79">
        <v>2022</v>
      </c>
      <c r="B2129" s="79" t="s">
        <v>1943</v>
      </c>
      <c r="C2129" s="79">
        <v>570658</v>
      </c>
      <c r="D2129">
        <v>570659</v>
      </c>
      <c r="E2129" s="83">
        <v>0</v>
      </c>
      <c r="F2129" s="83">
        <v>0</v>
      </c>
      <c r="G2129" s="83">
        <v>0</v>
      </c>
      <c r="H2129" s="83">
        <v>0</v>
      </c>
      <c r="I2129" s="79">
        <f t="shared" si="73"/>
        <v>0</v>
      </c>
      <c r="J2129" s="82">
        <v>31.042000000000002</v>
      </c>
      <c r="K2129" s="78">
        <f t="shared" si="74"/>
        <v>0</v>
      </c>
      <c r="P2129" s="81"/>
      <c r="Q2129" s="78"/>
      <c r="R2129" s="79" t="s">
        <v>2947</v>
      </c>
    </row>
    <row r="2130" spans="1:18" x14ac:dyDescent="0.25">
      <c r="A2130" s="79">
        <v>2022</v>
      </c>
      <c r="B2130" s="79" t="s">
        <v>1943</v>
      </c>
      <c r="C2130" s="79">
        <v>570668</v>
      </c>
      <c r="D2130">
        <v>570669</v>
      </c>
      <c r="E2130" s="83">
        <v>86</v>
      </c>
      <c r="F2130" s="83">
        <v>0</v>
      </c>
      <c r="G2130" s="83">
        <v>86</v>
      </c>
      <c r="H2130" s="83">
        <v>0</v>
      </c>
      <c r="I2130" s="79">
        <f t="shared" si="73"/>
        <v>0</v>
      </c>
      <c r="J2130" s="82">
        <v>31.042000000000002</v>
      </c>
      <c r="K2130" s="78">
        <f t="shared" si="74"/>
        <v>0</v>
      </c>
      <c r="P2130" s="81"/>
      <c r="Q2130" s="78"/>
      <c r="R2130" s="79" t="s">
        <v>2947</v>
      </c>
    </row>
    <row r="2131" spans="1:18" x14ac:dyDescent="0.25">
      <c r="A2131" s="79">
        <v>2022</v>
      </c>
      <c r="B2131" s="79" t="s">
        <v>1943</v>
      </c>
      <c r="C2131" s="79">
        <v>570670</v>
      </c>
      <c r="D2131">
        <v>570671</v>
      </c>
      <c r="E2131" s="83">
        <v>0</v>
      </c>
      <c r="F2131" s="83">
        <v>0</v>
      </c>
      <c r="G2131" s="83">
        <v>0</v>
      </c>
      <c r="H2131" s="83">
        <v>0</v>
      </c>
      <c r="I2131" s="79">
        <f t="shared" si="73"/>
        <v>0</v>
      </c>
      <c r="J2131" s="82">
        <v>21.88156</v>
      </c>
      <c r="K2131" s="78">
        <f t="shared" si="74"/>
        <v>0</v>
      </c>
      <c r="P2131" s="81"/>
      <c r="Q2131" s="78"/>
      <c r="R2131" s="79" t="s">
        <v>2947</v>
      </c>
    </row>
    <row r="2132" spans="1:18" x14ac:dyDescent="0.25">
      <c r="A2132" s="79">
        <v>2022</v>
      </c>
      <c r="B2132" s="79" t="s">
        <v>1943</v>
      </c>
      <c r="C2132" s="79">
        <v>570672</v>
      </c>
      <c r="D2132">
        <v>570673</v>
      </c>
      <c r="E2132" s="83">
        <v>0</v>
      </c>
      <c r="F2132" s="83">
        <v>0</v>
      </c>
      <c r="G2132" s="83">
        <v>0</v>
      </c>
      <c r="H2132" s="83">
        <v>0</v>
      </c>
      <c r="I2132" s="79">
        <f t="shared" si="73"/>
        <v>0</v>
      </c>
      <c r="J2132" s="82">
        <v>31.042000000000002</v>
      </c>
      <c r="K2132" s="78">
        <f t="shared" si="74"/>
        <v>0</v>
      </c>
      <c r="P2132" s="81"/>
      <c r="Q2132" s="78"/>
      <c r="R2132" s="79" t="s">
        <v>2947</v>
      </c>
    </row>
    <row r="2133" spans="1:18" x14ac:dyDescent="0.25">
      <c r="A2133" s="79">
        <v>2022</v>
      </c>
      <c r="B2133" s="79" t="s">
        <v>1943</v>
      </c>
      <c r="C2133" s="79">
        <v>570674</v>
      </c>
      <c r="D2133">
        <v>570675</v>
      </c>
      <c r="E2133" s="83">
        <v>0</v>
      </c>
      <c r="F2133" s="83">
        <v>0</v>
      </c>
      <c r="G2133" s="83">
        <v>0</v>
      </c>
      <c r="H2133" s="83">
        <v>0</v>
      </c>
      <c r="I2133" s="79">
        <f t="shared" si="73"/>
        <v>0</v>
      </c>
      <c r="J2133" s="82">
        <v>21.88156</v>
      </c>
      <c r="K2133" s="78">
        <f t="shared" si="74"/>
        <v>0</v>
      </c>
      <c r="P2133" s="81"/>
      <c r="Q2133" s="78"/>
      <c r="R2133" s="79" t="s">
        <v>2947</v>
      </c>
    </row>
    <row r="2134" spans="1:18" x14ac:dyDescent="0.25">
      <c r="A2134" s="79">
        <v>2022</v>
      </c>
      <c r="B2134" s="79" t="s">
        <v>1943</v>
      </c>
      <c r="C2134" s="79">
        <v>570690</v>
      </c>
      <c r="D2134">
        <v>570691</v>
      </c>
      <c r="E2134" s="83">
        <v>0</v>
      </c>
      <c r="F2134" s="83">
        <v>0</v>
      </c>
      <c r="G2134" s="83">
        <v>0</v>
      </c>
      <c r="H2134" s="83">
        <v>0</v>
      </c>
      <c r="I2134" s="79">
        <f t="shared" si="73"/>
        <v>0</v>
      </c>
      <c r="J2134" s="82">
        <v>30.290500000000002</v>
      </c>
      <c r="K2134" s="78">
        <f t="shared" si="74"/>
        <v>0</v>
      </c>
      <c r="P2134" s="81"/>
      <c r="Q2134" s="78"/>
      <c r="R2134" s="79" t="s">
        <v>2947</v>
      </c>
    </row>
    <row r="2135" spans="1:18" x14ac:dyDescent="0.25">
      <c r="A2135" s="79">
        <v>2022</v>
      </c>
      <c r="B2135" s="79" t="s">
        <v>1943</v>
      </c>
      <c r="C2135" s="79">
        <v>570699</v>
      </c>
      <c r="D2135">
        <v>570700</v>
      </c>
      <c r="E2135" s="83">
        <v>387365</v>
      </c>
      <c r="F2135" s="83">
        <v>0</v>
      </c>
      <c r="G2135" s="83">
        <v>387365</v>
      </c>
      <c r="H2135" s="83">
        <v>0</v>
      </c>
      <c r="I2135" s="79">
        <f t="shared" si="73"/>
        <v>0</v>
      </c>
      <c r="J2135" s="82">
        <v>31.042000000000002</v>
      </c>
      <c r="K2135" s="78">
        <f t="shared" si="74"/>
        <v>0</v>
      </c>
      <c r="P2135" s="81"/>
      <c r="Q2135" s="78"/>
      <c r="R2135" s="79" t="s">
        <v>2947</v>
      </c>
    </row>
    <row r="2136" spans="1:18" x14ac:dyDescent="0.25">
      <c r="A2136" s="79">
        <v>2022</v>
      </c>
      <c r="B2136" s="79" t="s">
        <v>1943</v>
      </c>
      <c r="C2136" s="79">
        <v>570701</v>
      </c>
      <c r="D2136">
        <v>570702</v>
      </c>
      <c r="E2136" s="83">
        <v>0</v>
      </c>
      <c r="F2136" s="83">
        <v>0</v>
      </c>
      <c r="G2136" s="83">
        <v>0</v>
      </c>
      <c r="H2136" s="83">
        <v>0</v>
      </c>
      <c r="I2136" s="79">
        <f t="shared" si="73"/>
        <v>0</v>
      </c>
      <c r="J2136" s="82">
        <v>21.88156</v>
      </c>
      <c r="K2136" s="78">
        <f t="shared" si="74"/>
        <v>0</v>
      </c>
      <c r="P2136" s="81"/>
      <c r="Q2136" s="78"/>
      <c r="R2136" s="79" t="s">
        <v>2947</v>
      </c>
    </row>
    <row r="2137" spans="1:18" x14ac:dyDescent="0.25">
      <c r="A2137" s="79">
        <v>2022</v>
      </c>
      <c r="B2137" s="79" t="s">
        <v>1943</v>
      </c>
      <c r="C2137" s="79">
        <v>570797</v>
      </c>
      <c r="D2137">
        <v>570798</v>
      </c>
      <c r="E2137" s="83">
        <v>11857807</v>
      </c>
      <c r="F2137" s="83">
        <v>937787</v>
      </c>
      <c r="G2137" s="83">
        <v>11857807</v>
      </c>
      <c r="H2137" s="83">
        <v>937787</v>
      </c>
      <c r="I2137" s="79">
        <f t="shared" si="73"/>
        <v>0</v>
      </c>
      <c r="J2137" s="82">
        <v>30.290500000000002</v>
      </c>
      <c r="K2137" s="78">
        <f t="shared" si="74"/>
        <v>0</v>
      </c>
      <c r="P2137" s="81"/>
      <c r="Q2137" s="78"/>
      <c r="R2137" s="79" t="s">
        <v>2947</v>
      </c>
    </row>
    <row r="2138" spans="1:18" x14ac:dyDescent="0.25">
      <c r="A2138" s="79">
        <v>2022</v>
      </c>
      <c r="B2138" s="79" t="s">
        <v>1943</v>
      </c>
      <c r="C2138" s="79">
        <v>570799</v>
      </c>
      <c r="D2138">
        <v>570800</v>
      </c>
      <c r="E2138" s="83">
        <v>4355113</v>
      </c>
      <c r="F2138" s="83">
        <v>50617</v>
      </c>
      <c r="G2138" s="83">
        <v>4355113</v>
      </c>
      <c r="H2138" s="83">
        <v>50617</v>
      </c>
      <c r="I2138" s="79">
        <f t="shared" si="73"/>
        <v>0</v>
      </c>
      <c r="J2138" s="82">
        <v>31.042000000000002</v>
      </c>
      <c r="K2138" s="78">
        <f t="shared" si="74"/>
        <v>0</v>
      </c>
      <c r="P2138" s="81"/>
      <c r="Q2138" s="78"/>
      <c r="R2138" s="79" t="s">
        <v>2947</v>
      </c>
    </row>
    <row r="2139" spans="1:18" x14ac:dyDescent="0.25">
      <c r="A2139" s="79">
        <v>2022</v>
      </c>
      <c r="B2139" s="79" t="s">
        <v>1943</v>
      </c>
      <c r="C2139" s="79">
        <v>570801</v>
      </c>
      <c r="D2139">
        <v>570802</v>
      </c>
      <c r="E2139" s="83">
        <v>0</v>
      </c>
      <c r="F2139" s="83">
        <v>0</v>
      </c>
      <c r="G2139" s="83">
        <v>0</v>
      </c>
      <c r="H2139" s="83">
        <v>0</v>
      </c>
      <c r="I2139" s="79">
        <f t="shared" si="73"/>
        <v>0</v>
      </c>
      <c r="J2139" s="82">
        <v>21.88156</v>
      </c>
      <c r="K2139" s="78">
        <f t="shared" si="74"/>
        <v>0</v>
      </c>
      <c r="P2139" s="81"/>
      <c r="Q2139" s="78"/>
      <c r="R2139" s="79" t="s">
        <v>2947</v>
      </c>
    </row>
    <row r="2140" spans="1:18" x14ac:dyDescent="0.25">
      <c r="A2140" s="79">
        <v>2022</v>
      </c>
      <c r="B2140" s="79" t="s">
        <v>1943</v>
      </c>
      <c r="C2140" s="79">
        <v>570803</v>
      </c>
      <c r="D2140">
        <v>570804</v>
      </c>
      <c r="E2140" s="83">
        <v>1460915</v>
      </c>
      <c r="F2140" s="83">
        <v>50685</v>
      </c>
      <c r="G2140" s="83">
        <v>1460915</v>
      </c>
      <c r="H2140" s="83">
        <v>50685</v>
      </c>
      <c r="I2140" s="79">
        <f t="shared" si="73"/>
        <v>0</v>
      </c>
      <c r="J2140" s="82">
        <v>30.290500000000002</v>
      </c>
      <c r="K2140" s="78">
        <f t="shared" si="74"/>
        <v>0</v>
      </c>
      <c r="P2140" s="81"/>
      <c r="Q2140" s="78"/>
      <c r="R2140" s="79" t="s">
        <v>2947</v>
      </c>
    </row>
    <row r="2141" spans="1:18" x14ac:dyDescent="0.25">
      <c r="A2141" s="79">
        <v>2022</v>
      </c>
      <c r="B2141" s="79" t="s">
        <v>1943</v>
      </c>
      <c r="C2141" s="79">
        <v>570807</v>
      </c>
      <c r="D2141">
        <v>570808</v>
      </c>
      <c r="E2141" s="83">
        <v>0</v>
      </c>
      <c r="F2141" s="83">
        <v>0</v>
      </c>
      <c r="G2141" s="83">
        <v>0</v>
      </c>
      <c r="H2141" s="83">
        <v>0</v>
      </c>
      <c r="I2141" s="79">
        <f t="shared" si="73"/>
        <v>0</v>
      </c>
      <c r="J2141" s="82">
        <v>21.13006</v>
      </c>
      <c r="K2141" s="78">
        <f t="shared" si="74"/>
        <v>0</v>
      </c>
      <c r="P2141" s="81"/>
      <c r="Q2141" s="78"/>
      <c r="R2141" s="79" t="s">
        <v>2947</v>
      </c>
    </row>
    <row r="2142" spans="1:18" x14ac:dyDescent="0.25">
      <c r="A2142" s="79">
        <v>2022</v>
      </c>
      <c r="B2142" s="79" t="s">
        <v>1943</v>
      </c>
      <c r="C2142" s="79">
        <v>570809</v>
      </c>
      <c r="D2142">
        <v>570810</v>
      </c>
      <c r="E2142" s="83">
        <v>0</v>
      </c>
      <c r="F2142" s="83">
        <v>0</v>
      </c>
      <c r="G2142" s="83">
        <v>0</v>
      </c>
      <c r="H2142" s="83">
        <v>0</v>
      </c>
      <c r="I2142" s="79">
        <f t="shared" si="73"/>
        <v>0</v>
      </c>
      <c r="J2142" s="82">
        <v>31.99363</v>
      </c>
      <c r="K2142" s="78">
        <f t="shared" si="74"/>
        <v>0</v>
      </c>
      <c r="P2142" s="81"/>
      <c r="Q2142" s="78"/>
      <c r="R2142" s="79" t="s">
        <v>2947</v>
      </c>
    </row>
    <row r="2143" spans="1:18" x14ac:dyDescent="0.25">
      <c r="A2143" s="79">
        <v>2022</v>
      </c>
      <c r="B2143" s="79" t="s">
        <v>1943</v>
      </c>
      <c r="C2143" s="79">
        <v>570847</v>
      </c>
      <c r="D2143">
        <v>570848</v>
      </c>
      <c r="E2143" s="83">
        <v>100604</v>
      </c>
      <c r="F2143" s="83">
        <v>4802</v>
      </c>
      <c r="G2143" s="83">
        <v>100604</v>
      </c>
      <c r="H2143" s="83">
        <v>4802</v>
      </c>
      <c r="I2143" s="79">
        <f t="shared" si="73"/>
        <v>0</v>
      </c>
      <c r="J2143" s="82">
        <v>31.042000000000002</v>
      </c>
      <c r="K2143" s="78">
        <f t="shared" si="74"/>
        <v>0</v>
      </c>
      <c r="P2143" s="81"/>
      <c r="Q2143" s="78"/>
      <c r="R2143" s="79" t="s">
        <v>2947</v>
      </c>
    </row>
    <row r="2144" spans="1:18" x14ac:dyDescent="0.25">
      <c r="A2144" s="79">
        <v>2022</v>
      </c>
      <c r="B2144" s="79" t="s">
        <v>1943</v>
      </c>
      <c r="C2144" s="79">
        <v>570894</v>
      </c>
      <c r="D2144">
        <v>570895</v>
      </c>
      <c r="E2144" s="83">
        <v>0</v>
      </c>
      <c r="F2144" s="83">
        <v>0</v>
      </c>
      <c r="G2144" s="83">
        <v>0</v>
      </c>
      <c r="H2144" s="83">
        <v>0</v>
      </c>
      <c r="I2144" s="79">
        <f t="shared" si="73"/>
        <v>0</v>
      </c>
      <c r="J2144" s="82">
        <v>31.042000000000002</v>
      </c>
      <c r="K2144" s="78">
        <f t="shared" si="74"/>
        <v>0</v>
      </c>
      <c r="P2144" s="81"/>
      <c r="Q2144" s="78"/>
      <c r="R2144" s="79" t="s">
        <v>2947</v>
      </c>
    </row>
    <row r="2145" spans="1:18" x14ac:dyDescent="0.25">
      <c r="A2145" s="79">
        <v>2022</v>
      </c>
      <c r="B2145" s="79" t="s">
        <v>1943</v>
      </c>
      <c r="C2145" s="79">
        <v>570896</v>
      </c>
      <c r="D2145">
        <v>570897</v>
      </c>
      <c r="E2145" s="83">
        <v>0</v>
      </c>
      <c r="F2145" s="83">
        <v>0</v>
      </c>
      <c r="G2145" s="83">
        <v>0</v>
      </c>
      <c r="H2145" s="83">
        <v>0</v>
      </c>
      <c r="I2145" s="79">
        <f t="shared" si="73"/>
        <v>0</v>
      </c>
      <c r="J2145" s="82">
        <v>18.87781</v>
      </c>
      <c r="K2145" s="78">
        <f t="shared" si="74"/>
        <v>0</v>
      </c>
      <c r="P2145" s="81"/>
      <c r="Q2145" s="78"/>
      <c r="R2145" s="79" t="s">
        <v>2947</v>
      </c>
    </row>
    <row r="2146" spans="1:18" x14ac:dyDescent="0.25">
      <c r="A2146" s="79">
        <v>2022</v>
      </c>
      <c r="B2146" s="79" t="s">
        <v>1943</v>
      </c>
      <c r="C2146" s="79">
        <v>570898</v>
      </c>
      <c r="D2146">
        <v>570899</v>
      </c>
      <c r="E2146" s="83">
        <v>0</v>
      </c>
      <c r="F2146" s="83">
        <v>0</v>
      </c>
      <c r="G2146" s="83">
        <v>0</v>
      </c>
      <c r="H2146" s="83">
        <v>0</v>
      </c>
      <c r="I2146" s="79">
        <f t="shared" si="73"/>
        <v>0</v>
      </c>
      <c r="J2146" s="82">
        <v>21.88156</v>
      </c>
      <c r="K2146" s="78">
        <f t="shared" si="74"/>
        <v>0</v>
      </c>
      <c r="P2146" s="81"/>
      <c r="Q2146" s="78"/>
      <c r="R2146" s="79" t="s">
        <v>2947</v>
      </c>
    </row>
    <row r="2147" spans="1:18" x14ac:dyDescent="0.25">
      <c r="A2147" s="79">
        <v>2022</v>
      </c>
      <c r="B2147" s="79" t="s">
        <v>1775</v>
      </c>
      <c r="C2147" s="79">
        <v>570245</v>
      </c>
      <c r="D2147">
        <v>570246</v>
      </c>
      <c r="E2147" s="83">
        <v>2896311</v>
      </c>
      <c r="F2147" s="83">
        <v>74319</v>
      </c>
      <c r="G2147" s="83">
        <v>2896311</v>
      </c>
      <c r="H2147" s="83">
        <v>74319</v>
      </c>
      <c r="I2147" s="79">
        <f t="shared" si="73"/>
        <v>0</v>
      </c>
      <c r="J2147" s="82">
        <v>31.86448</v>
      </c>
      <c r="K2147" s="78">
        <f t="shared" si="74"/>
        <v>0</v>
      </c>
      <c r="P2147" s="81"/>
      <c r="Q2147" s="78"/>
      <c r="R2147" s="79" t="s">
        <v>2947</v>
      </c>
    </row>
    <row r="2148" spans="1:18" x14ac:dyDescent="0.25">
      <c r="A2148" s="79">
        <v>2022</v>
      </c>
      <c r="B2148" s="79" t="s">
        <v>1775</v>
      </c>
      <c r="C2148" s="79">
        <v>570247</v>
      </c>
      <c r="D2148">
        <v>570321</v>
      </c>
      <c r="E2148" s="83">
        <v>0</v>
      </c>
      <c r="F2148" s="83">
        <v>0</v>
      </c>
      <c r="G2148" s="83">
        <v>0</v>
      </c>
      <c r="H2148" s="83">
        <v>0</v>
      </c>
      <c r="I2148" s="79">
        <f t="shared" si="73"/>
        <v>0</v>
      </c>
      <c r="J2148" s="82">
        <v>22.22662</v>
      </c>
      <c r="K2148" s="78">
        <f t="shared" si="74"/>
        <v>0</v>
      </c>
      <c r="P2148" s="81"/>
      <c r="Q2148" s="78"/>
      <c r="R2148" s="79" t="s">
        <v>2947</v>
      </c>
    </row>
    <row r="2149" spans="1:18" x14ac:dyDescent="0.25">
      <c r="A2149" s="79">
        <v>2022</v>
      </c>
      <c r="B2149" s="79" t="s">
        <v>1775</v>
      </c>
      <c r="C2149" s="79">
        <v>570618</v>
      </c>
      <c r="D2149">
        <v>570619</v>
      </c>
      <c r="E2149" s="83">
        <v>170324</v>
      </c>
      <c r="F2149" s="83">
        <v>9565</v>
      </c>
      <c r="G2149" s="83">
        <v>170324</v>
      </c>
      <c r="H2149" s="83">
        <v>9565</v>
      </c>
      <c r="I2149" s="79">
        <f t="shared" si="73"/>
        <v>0</v>
      </c>
      <c r="J2149" s="82">
        <v>31.86448</v>
      </c>
      <c r="K2149" s="78">
        <f t="shared" si="74"/>
        <v>0</v>
      </c>
      <c r="P2149" s="81"/>
      <c r="Q2149" s="78"/>
      <c r="R2149" s="79" t="s">
        <v>2947</v>
      </c>
    </row>
    <row r="2150" spans="1:18" x14ac:dyDescent="0.25">
      <c r="A2150" s="79">
        <v>2022</v>
      </c>
      <c r="B2150" s="79" t="s">
        <v>1775</v>
      </c>
      <c r="C2150" s="79">
        <v>570865</v>
      </c>
      <c r="D2150">
        <v>570866</v>
      </c>
      <c r="E2150" s="83">
        <v>0</v>
      </c>
      <c r="F2150" s="83">
        <v>0</v>
      </c>
      <c r="G2150" s="83">
        <v>0</v>
      </c>
      <c r="H2150" s="83">
        <v>0</v>
      </c>
      <c r="I2150" s="79">
        <f t="shared" si="73"/>
        <v>0</v>
      </c>
      <c r="J2150" s="82">
        <v>31.86448</v>
      </c>
      <c r="K2150" s="78">
        <f t="shared" si="74"/>
        <v>0</v>
      </c>
      <c r="P2150" s="81"/>
      <c r="Q2150" s="78"/>
      <c r="R2150" s="79" t="s">
        <v>2947</v>
      </c>
    </row>
    <row r="2151" spans="1:18" x14ac:dyDescent="0.25">
      <c r="A2151" s="79">
        <v>2022</v>
      </c>
      <c r="B2151" s="79" t="s">
        <v>1775</v>
      </c>
      <c r="C2151" s="79">
        <v>570867</v>
      </c>
      <c r="D2151">
        <v>570868</v>
      </c>
      <c r="E2151" s="83">
        <v>0</v>
      </c>
      <c r="F2151" s="83">
        <v>0</v>
      </c>
      <c r="G2151" s="83">
        <v>0</v>
      </c>
      <c r="H2151" s="83">
        <v>0</v>
      </c>
      <c r="I2151" s="79">
        <f t="shared" si="73"/>
        <v>0</v>
      </c>
      <c r="J2151" s="82">
        <v>31.86448</v>
      </c>
      <c r="K2151" s="78">
        <f t="shared" si="74"/>
        <v>0</v>
      </c>
      <c r="P2151" s="81"/>
      <c r="Q2151" s="78"/>
      <c r="R2151" s="79" t="s">
        <v>2947</v>
      </c>
    </row>
    <row r="2152" spans="1:18" x14ac:dyDescent="0.25">
      <c r="A2152" s="79">
        <v>2022</v>
      </c>
      <c r="B2152" s="79" t="s">
        <v>1775</v>
      </c>
      <c r="C2152" s="79">
        <v>570890</v>
      </c>
      <c r="D2152">
        <v>570891</v>
      </c>
      <c r="E2152" s="83">
        <v>0</v>
      </c>
      <c r="F2152" s="83">
        <v>0</v>
      </c>
      <c r="G2152" s="83">
        <v>0</v>
      </c>
      <c r="H2152" s="83">
        <v>0</v>
      </c>
      <c r="I2152" s="79">
        <f t="shared" si="73"/>
        <v>0</v>
      </c>
      <c r="J2152" s="82">
        <v>31.86448</v>
      </c>
      <c r="K2152" s="78">
        <f t="shared" si="74"/>
        <v>0</v>
      </c>
      <c r="P2152" s="81"/>
      <c r="Q2152" s="78"/>
      <c r="R2152" s="79" t="s">
        <v>2947</v>
      </c>
    </row>
    <row r="2153" spans="1:18" x14ac:dyDescent="0.25">
      <c r="A2153" s="79">
        <v>2022</v>
      </c>
      <c r="B2153" s="79" t="s">
        <v>1775</v>
      </c>
      <c r="C2153" s="79">
        <v>570892</v>
      </c>
      <c r="D2153">
        <v>570893</v>
      </c>
      <c r="E2153" s="83">
        <v>0</v>
      </c>
      <c r="F2153" s="83">
        <v>0</v>
      </c>
      <c r="G2153" s="83">
        <v>0</v>
      </c>
      <c r="H2153" s="83">
        <v>0</v>
      </c>
      <c r="I2153" s="79">
        <f t="shared" si="73"/>
        <v>0</v>
      </c>
      <c r="J2153" s="82">
        <v>22.22662</v>
      </c>
      <c r="K2153" s="78">
        <f t="shared" si="74"/>
        <v>0</v>
      </c>
      <c r="P2153" s="81"/>
      <c r="Q2153" s="78"/>
      <c r="R2153" s="79" t="s">
        <v>2947</v>
      </c>
    </row>
    <row r="2154" spans="1:18" x14ac:dyDescent="0.25">
      <c r="A2154" s="79">
        <v>2022</v>
      </c>
      <c r="B2154" s="79" t="s">
        <v>1775</v>
      </c>
      <c r="C2154" s="79">
        <v>570918</v>
      </c>
      <c r="D2154">
        <v>570919</v>
      </c>
      <c r="E2154" s="83">
        <v>0</v>
      </c>
      <c r="F2154" s="83">
        <v>0</v>
      </c>
      <c r="G2154" s="83">
        <v>0</v>
      </c>
      <c r="H2154" s="83">
        <v>0</v>
      </c>
      <c r="I2154" s="79">
        <f t="shared" si="73"/>
        <v>0</v>
      </c>
      <c r="J2154" s="82">
        <v>31.86448</v>
      </c>
      <c r="K2154" s="78">
        <f t="shared" si="74"/>
        <v>0</v>
      </c>
      <c r="P2154" s="81"/>
      <c r="Q2154" s="78"/>
      <c r="R2154" s="79" t="s">
        <v>2947</v>
      </c>
    </row>
    <row r="2155" spans="1:18" x14ac:dyDescent="0.25">
      <c r="A2155" s="79">
        <v>2022</v>
      </c>
      <c r="B2155" s="79" t="s">
        <v>1149</v>
      </c>
      <c r="C2155" s="79">
        <v>570754</v>
      </c>
      <c r="D2155">
        <v>570755</v>
      </c>
      <c r="E2155" s="83">
        <v>0</v>
      </c>
      <c r="F2155" s="83">
        <v>0</v>
      </c>
      <c r="G2155" s="83">
        <v>0</v>
      </c>
      <c r="H2155" s="83">
        <v>0</v>
      </c>
      <c r="I2155" s="79">
        <f t="shared" si="73"/>
        <v>0</v>
      </c>
      <c r="J2155" s="82">
        <v>29.48649</v>
      </c>
      <c r="K2155" s="78">
        <f t="shared" si="74"/>
        <v>0</v>
      </c>
      <c r="P2155" s="81"/>
      <c r="Q2155" s="78"/>
      <c r="R2155" s="79" t="s">
        <v>2947</v>
      </c>
    </row>
    <row r="2156" spans="1:18" x14ac:dyDescent="0.25">
      <c r="A2156" s="79">
        <v>2022</v>
      </c>
      <c r="B2156" s="79" t="s">
        <v>1149</v>
      </c>
      <c r="C2156" s="79">
        <v>570756</v>
      </c>
      <c r="D2156">
        <v>570757</v>
      </c>
      <c r="E2156" s="83">
        <v>0</v>
      </c>
      <c r="F2156" s="83">
        <v>0</v>
      </c>
      <c r="G2156" s="83">
        <v>0</v>
      </c>
      <c r="H2156" s="83">
        <v>0</v>
      </c>
      <c r="I2156" s="79">
        <f t="shared" si="73"/>
        <v>0</v>
      </c>
      <c r="J2156" s="82">
        <v>19.829440000000002</v>
      </c>
      <c r="K2156" s="78">
        <f t="shared" si="74"/>
        <v>0</v>
      </c>
      <c r="P2156" s="81"/>
      <c r="Q2156" s="78"/>
      <c r="R2156" s="79" t="s">
        <v>2947</v>
      </c>
    </row>
    <row r="2157" spans="1:18" x14ac:dyDescent="0.25">
      <c r="A2157" s="79">
        <v>2022</v>
      </c>
      <c r="B2157" s="79" t="s">
        <v>1149</v>
      </c>
      <c r="C2157" s="79">
        <v>570872</v>
      </c>
      <c r="D2157">
        <v>570873</v>
      </c>
      <c r="E2157" s="83">
        <v>1245676</v>
      </c>
      <c r="F2157" s="83">
        <v>0</v>
      </c>
      <c r="G2157" s="83">
        <v>1245676</v>
      </c>
      <c r="H2157" s="83">
        <v>0</v>
      </c>
      <c r="I2157" s="79">
        <f t="shared" si="73"/>
        <v>0</v>
      </c>
      <c r="J2157" s="82">
        <v>29.48649</v>
      </c>
      <c r="K2157" s="78">
        <f t="shared" si="74"/>
        <v>0</v>
      </c>
      <c r="P2157" s="81"/>
      <c r="Q2157" s="78"/>
      <c r="R2157" s="79" t="s">
        <v>2947</v>
      </c>
    </row>
    <row r="2158" spans="1:18" x14ac:dyDescent="0.25">
      <c r="A2158" s="79">
        <v>2022</v>
      </c>
      <c r="B2158" s="79" t="s">
        <v>1637</v>
      </c>
      <c r="C2158" s="79">
        <v>570071</v>
      </c>
      <c r="D2158">
        <v>570315</v>
      </c>
      <c r="E2158" s="83">
        <v>812495</v>
      </c>
      <c r="F2158" s="83">
        <v>0</v>
      </c>
      <c r="G2158" s="83">
        <v>812495</v>
      </c>
      <c r="H2158" s="83">
        <v>0</v>
      </c>
      <c r="I2158" s="79">
        <f t="shared" si="73"/>
        <v>0</v>
      </c>
      <c r="J2158" s="82">
        <v>26.398299999999999</v>
      </c>
      <c r="K2158" s="78">
        <f t="shared" si="74"/>
        <v>0</v>
      </c>
      <c r="P2158" s="81"/>
      <c r="Q2158" s="78"/>
      <c r="R2158" s="79" t="s">
        <v>2947</v>
      </c>
    </row>
    <row r="2159" spans="1:18" x14ac:dyDescent="0.25">
      <c r="A2159" s="79">
        <v>2022</v>
      </c>
      <c r="B2159" s="79" t="s">
        <v>1637</v>
      </c>
      <c r="C2159" s="79">
        <v>570072</v>
      </c>
      <c r="D2159">
        <v>570316</v>
      </c>
      <c r="E2159" s="83">
        <v>0</v>
      </c>
      <c r="F2159" s="83">
        <v>0</v>
      </c>
      <c r="G2159" s="83">
        <v>0</v>
      </c>
      <c r="H2159" s="83">
        <v>0</v>
      </c>
      <c r="I2159" s="79">
        <f t="shared" si="73"/>
        <v>0</v>
      </c>
      <c r="J2159" s="82">
        <v>19.829440000000002</v>
      </c>
      <c r="K2159" s="78">
        <f t="shared" si="74"/>
        <v>0</v>
      </c>
      <c r="P2159" s="81"/>
      <c r="Q2159" s="78"/>
      <c r="R2159" s="79" t="s">
        <v>2947</v>
      </c>
    </row>
    <row r="2160" spans="1:18" x14ac:dyDescent="0.25">
      <c r="A2160" s="79">
        <v>2022</v>
      </c>
      <c r="B2160" s="79" t="s">
        <v>1637</v>
      </c>
      <c r="C2160" s="79">
        <v>570120</v>
      </c>
      <c r="D2160">
        <v>570317</v>
      </c>
      <c r="E2160" s="83">
        <v>0</v>
      </c>
      <c r="F2160" s="83">
        <v>0</v>
      </c>
      <c r="G2160" s="83">
        <v>0</v>
      </c>
      <c r="H2160" s="83">
        <v>0</v>
      </c>
      <c r="I2160" s="79">
        <f t="shared" si="73"/>
        <v>0</v>
      </c>
      <c r="J2160" s="82">
        <v>18.87781</v>
      </c>
      <c r="K2160" s="78">
        <f t="shared" si="74"/>
        <v>0</v>
      </c>
      <c r="P2160" s="81"/>
      <c r="Q2160" s="78"/>
      <c r="R2160" s="79" t="s">
        <v>2947</v>
      </c>
    </row>
    <row r="2161" spans="1:18" x14ac:dyDescent="0.25">
      <c r="A2161" s="79">
        <v>2022</v>
      </c>
      <c r="B2161" s="79" t="s">
        <v>1637</v>
      </c>
      <c r="C2161" s="79">
        <v>570121</v>
      </c>
      <c r="D2161">
        <v>570318</v>
      </c>
      <c r="E2161" s="83">
        <v>0</v>
      </c>
      <c r="F2161" s="83">
        <v>0</v>
      </c>
      <c r="G2161" s="83">
        <v>0</v>
      </c>
      <c r="H2161" s="83">
        <v>0</v>
      </c>
      <c r="I2161" s="79">
        <f t="shared" si="73"/>
        <v>0</v>
      </c>
      <c r="J2161" s="82">
        <v>25.446670000000001</v>
      </c>
      <c r="K2161" s="78">
        <f t="shared" si="74"/>
        <v>0</v>
      </c>
      <c r="P2161" s="81"/>
      <c r="Q2161" s="78"/>
      <c r="R2161" s="79" t="s">
        <v>2947</v>
      </c>
    </row>
    <row r="2162" spans="1:18" x14ac:dyDescent="0.25">
      <c r="A2162" s="79">
        <v>2022</v>
      </c>
      <c r="B2162" s="79" t="s">
        <v>1637</v>
      </c>
      <c r="C2162" s="79">
        <v>570256</v>
      </c>
      <c r="D2162">
        <v>570319</v>
      </c>
      <c r="E2162" s="83">
        <v>0</v>
      </c>
      <c r="F2162" s="83">
        <v>0</v>
      </c>
      <c r="G2162" s="83">
        <v>0</v>
      </c>
      <c r="H2162" s="83">
        <v>0</v>
      </c>
      <c r="I2162" s="79">
        <f t="shared" si="73"/>
        <v>0</v>
      </c>
      <c r="J2162" s="82">
        <v>22.478899999999999</v>
      </c>
      <c r="K2162" s="78">
        <f t="shared" si="74"/>
        <v>0</v>
      </c>
      <c r="P2162" s="81"/>
      <c r="Q2162" s="78"/>
      <c r="R2162" s="79" t="s">
        <v>2947</v>
      </c>
    </row>
    <row r="2163" spans="1:18" x14ac:dyDescent="0.25">
      <c r="A2163" s="79">
        <v>2022</v>
      </c>
      <c r="B2163" s="79" t="s">
        <v>1637</v>
      </c>
      <c r="C2163" s="79">
        <v>570257</v>
      </c>
      <c r="D2163">
        <v>570320</v>
      </c>
      <c r="E2163" s="83">
        <v>0</v>
      </c>
      <c r="F2163" s="83">
        <v>0</v>
      </c>
      <c r="G2163" s="83">
        <v>0</v>
      </c>
      <c r="H2163" s="83">
        <v>0</v>
      </c>
      <c r="I2163" s="79">
        <f t="shared" si="73"/>
        <v>0</v>
      </c>
      <c r="J2163" s="82">
        <v>15.91004</v>
      </c>
      <c r="K2163" s="78">
        <f t="shared" si="74"/>
        <v>0</v>
      </c>
      <c r="P2163" s="81"/>
      <c r="Q2163" s="78"/>
      <c r="R2163" s="79" t="s">
        <v>2947</v>
      </c>
    </row>
    <row r="2164" spans="1:18" x14ac:dyDescent="0.25">
      <c r="A2164" s="79">
        <v>2022</v>
      </c>
      <c r="B2164" s="79" t="s">
        <v>1637</v>
      </c>
      <c r="C2164" s="79">
        <v>570632</v>
      </c>
      <c r="D2164">
        <v>570633</v>
      </c>
      <c r="E2164" s="83">
        <v>0</v>
      </c>
      <c r="F2164" s="83">
        <v>0</v>
      </c>
      <c r="G2164" s="83">
        <v>0</v>
      </c>
      <c r="H2164" s="83">
        <v>0</v>
      </c>
      <c r="I2164" s="79">
        <f t="shared" si="73"/>
        <v>0</v>
      </c>
      <c r="J2164" s="82">
        <v>26.398299999999999</v>
      </c>
      <c r="K2164" s="78">
        <f t="shared" si="74"/>
        <v>0</v>
      </c>
      <c r="P2164" s="81"/>
      <c r="Q2164" s="78"/>
      <c r="R2164" s="79" t="s">
        <v>2947</v>
      </c>
    </row>
    <row r="2165" spans="1:18" x14ac:dyDescent="0.25">
      <c r="A2165" s="79">
        <v>2022</v>
      </c>
      <c r="B2165" s="79" t="s">
        <v>1637</v>
      </c>
      <c r="C2165" s="79">
        <v>570634</v>
      </c>
      <c r="D2165">
        <v>570635</v>
      </c>
      <c r="E2165" s="83">
        <v>0</v>
      </c>
      <c r="F2165" s="83">
        <v>0</v>
      </c>
      <c r="G2165" s="83">
        <v>0</v>
      </c>
      <c r="H2165" s="83">
        <v>0</v>
      </c>
      <c r="I2165" s="79">
        <f t="shared" si="73"/>
        <v>0</v>
      </c>
      <c r="J2165" s="82">
        <v>19.829440000000002</v>
      </c>
      <c r="K2165" s="78">
        <f t="shared" si="74"/>
        <v>0</v>
      </c>
      <c r="P2165" s="81"/>
      <c r="Q2165" s="78"/>
      <c r="R2165" s="79" t="s">
        <v>2947</v>
      </c>
    </row>
    <row r="2166" spans="1:18" x14ac:dyDescent="0.25">
      <c r="A2166" s="79">
        <v>2022</v>
      </c>
      <c r="B2166" s="79" t="s">
        <v>1637</v>
      </c>
      <c r="C2166" s="79">
        <v>570636</v>
      </c>
      <c r="D2166">
        <v>570637</v>
      </c>
      <c r="E2166" s="83">
        <v>228575</v>
      </c>
      <c r="F2166" s="83">
        <v>0</v>
      </c>
      <c r="G2166" s="83">
        <v>228575</v>
      </c>
      <c r="H2166" s="83">
        <v>0</v>
      </c>
      <c r="I2166" s="79">
        <f t="shared" si="73"/>
        <v>0</v>
      </c>
      <c r="J2166" s="82">
        <v>26.398299999999999</v>
      </c>
      <c r="K2166" s="78">
        <f t="shared" si="74"/>
        <v>0</v>
      </c>
      <c r="P2166" s="81"/>
      <c r="Q2166" s="78"/>
      <c r="R2166" s="79" t="s">
        <v>2947</v>
      </c>
    </row>
    <row r="2167" spans="1:18" x14ac:dyDescent="0.25">
      <c r="A2167" s="79">
        <v>2022</v>
      </c>
      <c r="B2167" s="79" t="s">
        <v>1637</v>
      </c>
      <c r="C2167" s="79">
        <v>570638</v>
      </c>
      <c r="D2167">
        <v>570639</v>
      </c>
      <c r="E2167" s="83">
        <v>0</v>
      </c>
      <c r="F2167" s="83">
        <v>0</v>
      </c>
      <c r="G2167" s="83">
        <v>0</v>
      </c>
      <c r="H2167" s="83">
        <v>0</v>
      </c>
      <c r="I2167" s="79">
        <f t="shared" si="73"/>
        <v>0</v>
      </c>
      <c r="J2167" s="82">
        <v>19.829440000000002</v>
      </c>
      <c r="K2167" s="78">
        <f t="shared" si="74"/>
        <v>0</v>
      </c>
      <c r="P2167" s="81"/>
      <c r="Q2167" s="78"/>
      <c r="R2167" s="79" t="s">
        <v>2947</v>
      </c>
    </row>
    <row r="2168" spans="1:18" x14ac:dyDescent="0.25">
      <c r="A2168" s="79">
        <v>2022</v>
      </c>
      <c r="B2168" s="79" t="s">
        <v>1637</v>
      </c>
      <c r="C2168" s="79">
        <v>570640</v>
      </c>
      <c r="D2168">
        <v>570641</v>
      </c>
      <c r="E2168" s="83">
        <v>87118</v>
      </c>
      <c r="F2168" s="83">
        <v>0</v>
      </c>
      <c r="G2168" s="83">
        <v>87118</v>
      </c>
      <c r="H2168" s="83">
        <v>0</v>
      </c>
      <c r="I2168" s="79">
        <f t="shared" si="73"/>
        <v>0</v>
      </c>
      <c r="J2168" s="82">
        <v>26.398299999999999</v>
      </c>
      <c r="K2168" s="78">
        <f t="shared" si="74"/>
        <v>0</v>
      </c>
      <c r="P2168" s="81"/>
      <c r="Q2168" s="78"/>
      <c r="R2168" s="79" t="s">
        <v>2947</v>
      </c>
    </row>
    <row r="2169" spans="1:18" x14ac:dyDescent="0.25">
      <c r="A2169" s="79">
        <v>2022</v>
      </c>
      <c r="B2169" s="79" t="s">
        <v>1637</v>
      </c>
      <c r="C2169" s="79">
        <v>570642</v>
      </c>
      <c r="D2169">
        <v>570643</v>
      </c>
      <c r="E2169" s="83">
        <v>0</v>
      </c>
      <c r="F2169" s="83">
        <v>0</v>
      </c>
      <c r="G2169" s="83">
        <v>0</v>
      </c>
      <c r="H2169" s="83">
        <v>0</v>
      </c>
      <c r="I2169" s="79">
        <f t="shared" si="73"/>
        <v>0</v>
      </c>
      <c r="J2169" s="82">
        <v>19.829440000000002</v>
      </c>
      <c r="K2169" s="78">
        <f t="shared" si="74"/>
        <v>0</v>
      </c>
      <c r="P2169" s="81"/>
      <c r="Q2169" s="78"/>
      <c r="R2169" s="79" t="s">
        <v>2947</v>
      </c>
    </row>
    <row r="2170" spans="1:18" x14ac:dyDescent="0.25">
      <c r="A2170" s="79">
        <v>2022</v>
      </c>
      <c r="B2170" s="79" t="s">
        <v>1637</v>
      </c>
      <c r="C2170" s="79">
        <v>570697</v>
      </c>
      <c r="D2170">
        <v>570698</v>
      </c>
      <c r="E2170" s="83">
        <v>0</v>
      </c>
      <c r="F2170" s="83">
        <v>0</v>
      </c>
      <c r="G2170" s="83">
        <v>0</v>
      </c>
      <c r="H2170" s="83">
        <v>0</v>
      </c>
      <c r="I2170" s="79">
        <f t="shared" si="73"/>
        <v>0</v>
      </c>
      <c r="J2170" s="82">
        <v>19.466270000000002</v>
      </c>
      <c r="K2170" s="78">
        <f t="shared" si="74"/>
        <v>0</v>
      </c>
      <c r="P2170" s="81"/>
      <c r="Q2170" s="78"/>
      <c r="R2170" s="79" t="s">
        <v>2947</v>
      </c>
    </row>
    <row r="2171" spans="1:18" x14ac:dyDescent="0.25">
      <c r="A2171" s="79">
        <v>2022</v>
      </c>
      <c r="B2171" s="79" t="s">
        <v>1637</v>
      </c>
      <c r="C2171" s="79">
        <v>570722</v>
      </c>
      <c r="D2171">
        <v>570723</v>
      </c>
      <c r="E2171" s="83">
        <v>573871</v>
      </c>
      <c r="F2171" s="83">
        <v>0</v>
      </c>
      <c r="G2171" s="83">
        <v>573871</v>
      </c>
      <c r="H2171" s="83">
        <v>0</v>
      </c>
      <c r="I2171" s="79">
        <f t="shared" si="73"/>
        <v>0</v>
      </c>
      <c r="J2171" s="82">
        <v>22.478899999999999</v>
      </c>
      <c r="K2171" s="78">
        <f t="shared" si="74"/>
        <v>0</v>
      </c>
      <c r="P2171" s="81"/>
      <c r="Q2171" s="78"/>
      <c r="R2171" s="79" t="s">
        <v>2947</v>
      </c>
    </row>
    <row r="2172" spans="1:18" x14ac:dyDescent="0.25">
      <c r="A2172" s="79">
        <v>2022</v>
      </c>
      <c r="B2172" s="79" t="s">
        <v>1637</v>
      </c>
      <c r="C2172" s="79">
        <v>570724</v>
      </c>
      <c r="D2172">
        <v>570725</v>
      </c>
      <c r="E2172" s="83">
        <v>0</v>
      </c>
      <c r="F2172" s="83">
        <v>0</v>
      </c>
      <c r="G2172" s="83">
        <v>0</v>
      </c>
      <c r="H2172" s="83">
        <v>0</v>
      </c>
      <c r="I2172" s="79">
        <f t="shared" si="73"/>
        <v>0</v>
      </c>
      <c r="J2172" s="82">
        <v>15.91004</v>
      </c>
      <c r="K2172" s="78">
        <f t="shared" si="74"/>
        <v>0</v>
      </c>
      <c r="P2172" s="81"/>
      <c r="Q2172" s="78"/>
      <c r="R2172" s="79" t="s">
        <v>2947</v>
      </c>
    </row>
    <row r="2173" spans="1:18" x14ac:dyDescent="0.25">
      <c r="A2173" s="79">
        <v>2022</v>
      </c>
      <c r="B2173" s="79" t="s">
        <v>1655</v>
      </c>
      <c r="C2173" s="79">
        <v>580070</v>
      </c>
      <c r="D2173">
        <v>580071</v>
      </c>
      <c r="E2173" s="83">
        <v>0</v>
      </c>
      <c r="F2173" s="83">
        <v>0</v>
      </c>
      <c r="G2173" s="83">
        <v>0</v>
      </c>
      <c r="H2173" s="83">
        <v>0</v>
      </c>
      <c r="I2173" s="79">
        <f t="shared" si="73"/>
        <v>0</v>
      </c>
      <c r="J2173" s="82">
        <v>21.367260000000002</v>
      </c>
      <c r="K2173" s="78">
        <f t="shared" si="74"/>
        <v>0</v>
      </c>
      <c r="P2173" s="81"/>
      <c r="Q2173" s="78"/>
      <c r="R2173" s="79" t="s">
        <v>2947</v>
      </c>
    </row>
    <row r="2174" spans="1:18" x14ac:dyDescent="0.25">
      <c r="A2174" s="79">
        <v>2022</v>
      </c>
      <c r="B2174" s="79" t="s">
        <v>1655</v>
      </c>
      <c r="C2174" s="79">
        <v>580072</v>
      </c>
      <c r="D2174">
        <v>580073</v>
      </c>
      <c r="E2174" s="83">
        <v>0</v>
      </c>
      <c r="F2174" s="83">
        <v>0</v>
      </c>
      <c r="G2174" s="83">
        <v>0</v>
      </c>
      <c r="H2174" s="83">
        <v>0</v>
      </c>
      <c r="I2174" s="79">
        <f t="shared" si="73"/>
        <v>0</v>
      </c>
      <c r="J2174" s="82">
        <v>30.16827</v>
      </c>
      <c r="K2174" s="78">
        <f t="shared" si="74"/>
        <v>0</v>
      </c>
      <c r="P2174" s="81"/>
      <c r="Q2174" s="78"/>
      <c r="R2174" s="79" t="s">
        <v>2947</v>
      </c>
    </row>
    <row r="2175" spans="1:18" x14ac:dyDescent="0.25">
      <c r="A2175" s="79">
        <v>2022</v>
      </c>
      <c r="B2175" s="79" t="s">
        <v>1655</v>
      </c>
      <c r="C2175" s="79">
        <v>580084</v>
      </c>
      <c r="D2175">
        <v>580085</v>
      </c>
      <c r="E2175" s="83">
        <v>0</v>
      </c>
      <c r="F2175" s="83">
        <v>0</v>
      </c>
      <c r="G2175" s="83">
        <v>0</v>
      </c>
      <c r="H2175" s="83">
        <v>0</v>
      </c>
      <c r="I2175" s="79">
        <f t="shared" si="73"/>
        <v>0</v>
      </c>
      <c r="J2175" s="82">
        <v>21.367260000000002</v>
      </c>
      <c r="K2175" s="78">
        <f t="shared" si="74"/>
        <v>0</v>
      </c>
      <c r="P2175" s="81"/>
      <c r="Q2175" s="78"/>
      <c r="R2175" s="79" t="s">
        <v>2947</v>
      </c>
    </row>
    <row r="2176" spans="1:18" x14ac:dyDescent="0.25">
      <c r="A2176" s="79">
        <v>2022</v>
      </c>
      <c r="B2176" s="79" t="s">
        <v>1655</v>
      </c>
      <c r="C2176" s="79">
        <v>580086</v>
      </c>
      <c r="D2176">
        <v>580087</v>
      </c>
      <c r="E2176" s="83">
        <v>0</v>
      </c>
      <c r="F2176" s="83">
        <v>0</v>
      </c>
      <c r="G2176" s="83">
        <v>0</v>
      </c>
      <c r="H2176" s="83">
        <v>0</v>
      </c>
      <c r="I2176" s="79">
        <f t="shared" si="73"/>
        <v>0</v>
      </c>
      <c r="J2176" s="82">
        <v>30.16827</v>
      </c>
      <c r="K2176" s="78">
        <f t="shared" si="74"/>
        <v>0</v>
      </c>
      <c r="P2176" s="81"/>
      <c r="Q2176" s="78"/>
      <c r="R2176" s="79" t="s">
        <v>2947</v>
      </c>
    </row>
    <row r="2177" spans="1:18" x14ac:dyDescent="0.25">
      <c r="A2177" s="79">
        <v>2022</v>
      </c>
      <c r="B2177" s="79" t="s">
        <v>1655</v>
      </c>
      <c r="C2177" s="79">
        <v>580088</v>
      </c>
      <c r="D2177">
        <v>580089</v>
      </c>
      <c r="E2177" s="83">
        <v>0</v>
      </c>
      <c r="F2177" s="83">
        <v>0</v>
      </c>
      <c r="G2177" s="83">
        <v>0</v>
      </c>
      <c r="H2177" s="83">
        <v>0</v>
      </c>
      <c r="I2177" s="79">
        <f t="shared" si="73"/>
        <v>0</v>
      </c>
      <c r="J2177" s="82">
        <v>30.16827</v>
      </c>
      <c r="K2177" s="78">
        <f t="shared" si="74"/>
        <v>0</v>
      </c>
      <c r="P2177" s="81"/>
      <c r="Q2177" s="78"/>
      <c r="R2177" s="79" t="s">
        <v>2947</v>
      </c>
    </row>
    <row r="2178" spans="1:18" x14ac:dyDescent="0.25">
      <c r="A2178" s="79">
        <v>2022</v>
      </c>
      <c r="B2178" s="79" t="s">
        <v>1343</v>
      </c>
      <c r="C2178" s="79">
        <v>580059</v>
      </c>
      <c r="D2178">
        <v>580060</v>
      </c>
      <c r="E2178" s="83">
        <v>0</v>
      </c>
      <c r="F2178" s="83">
        <v>0</v>
      </c>
      <c r="G2178" s="83">
        <v>0</v>
      </c>
      <c r="H2178" s="83">
        <v>0</v>
      </c>
      <c r="I2178" s="79">
        <f t="shared" si="73"/>
        <v>0</v>
      </c>
      <c r="J2178" s="82">
        <v>34.807429999999997</v>
      </c>
      <c r="K2178" s="78">
        <f t="shared" si="74"/>
        <v>0</v>
      </c>
      <c r="P2178" s="81"/>
      <c r="Q2178" s="78"/>
      <c r="R2178" s="79" t="s">
        <v>2947</v>
      </c>
    </row>
    <row r="2179" spans="1:18" x14ac:dyDescent="0.25">
      <c r="A2179" s="79">
        <v>2022</v>
      </c>
      <c r="B2179" s="79" t="s">
        <v>1343</v>
      </c>
      <c r="C2179" s="79">
        <v>580078</v>
      </c>
      <c r="D2179">
        <v>580079</v>
      </c>
      <c r="E2179" s="83">
        <v>0</v>
      </c>
      <c r="F2179" s="83">
        <v>0</v>
      </c>
      <c r="G2179" s="83">
        <v>0</v>
      </c>
      <c r="H2179" s="83">
        <v>0</v>
      </c>
      <c r="I2179" s="79">
        <f t="shared" ref="I2179:I2242" si="75">SUM(E2179:F2179)-SUM(G2179:H2179)</f>
        <v>0</v>
      </c>
      <c r="J2179" s="82">
        <v>34.807429999999997</v>
      </c>
      <c r="K2179" s="78">
        <f t="shared" ref="K2179:K2242" si="76">ROUND((I2179/1000)*J2179,0)</f>
        <v>0</v>
      </c>
      <c r="P2179" s="81"/>
      <c r="Q2179" s="78"/>
      <c r="R2179" s="79" t="s">
        <v>2947</v>
      </c>
    </row>
    <row r="2180" spans="1:18" x14ac:dyDescent="0.25">
      <c r="A2180" s="79">
        <v>2022</v>
      </c>
      <c r="B2180" s="79" t="s">
        <v>1343</v>
      </c>
      <c r="C2180" s="79">
        <v>580080</v>
      </c>
      <c r="D2180">
        <v>580081</v>
      </c>
      <c r="E2180" s="83">
        <v>0</v>
      </c>
      <c r="F2180" s="83">
        <v>0</v>
      </c>
      <c r="G2180" s="83">
        <v>0</v>
      </c>
      <c r="H2180" s="83">
        <v>0</v>
      </c>
      <c r="I2180" s="79">
        <f t="shared" si="75"/>
        <v>0</v>
      </c>
      <c r="J2180" s="82">
        <v>34.807429999999997</v>
      </c>
      <c r="K2180" s="78">
        <f t="shared" si="76"/>
        <v>0</v>
      </c>
      <c r="P2180" s="81"/>
      <c r="Q2180" s="78"/>
      <c r="R2180" s="79" t="s">
        <v>2947</v>
      </c>
    </row>
    <row r="2181" spans="1:18" x14ac:dyDescent="0.25">
      <c r="A2181" s="79">
        <v>2022</v>
      </c>
      <c r="B2181" s="79" t="s">
        <v>1343</v>
      </c>
      <c r="C2181" s="79">
        <v>580082</v>
      </c>
      <c r="D2181">
        <v>580083</v>
      </c>
      <c r="E2181" s="83">
        <v>0</v>
      </c>
      <c r="F2181" s="83">
        <v>0</v>
      </c>
      <c r="G2181" s="83">
        <v>0</v>
      </c>
      <c r="H2181" s="83">
        <v>0</v>
      </c>
      <c r="I2181" s="79">
        <f t="shared" si="75"/>
        <v>0</v>
      </c>
      <c r="J2181" s="82">
        <v>26.397690000000001</v>
      </c>
      <c r="K2181" s="78">
        <f t="shared" si="76"/>
        <v>0</v>
      </c>
      <c r="P2181" s="81"/>
      <c r="Q2181" s="78"/>
      <c r="R2181" s="79" t="s">
        <v>2947</v>
      </c>
    </row>
    <row r="2182" spans="1:18" x14ac:dyDescent="0.25">
      <c r="A2182" s="79">
        <v>2022</v>
      </c>
      <c r="B2182" s="79" t="s">
        <v>1681</v>
      </c>
      <c r="C2182" s="79">
        <v>580062</v>
      </c>
      <c r="D2182">
        <v>580063</v>
      </c>
      <c r="E2182" s="83">
        <v>0</v>
      </c>
      <c r="F2182" s="83">
        <v>0</v>
      </c>
      <c r="G2182" s="83">
        <v>0</v>
      </c>
      <c r="H2182" s="83">
        <v>0</v>
      </c>
      <c r="I2182" s="79">
        <f t="shared" si="75"/>
        <v>0</v>
      </c>
      <c r="J2182" s="82">
        <v>31.694189999999999</v>
      </c>
      <c r="K2182" s="78">
        <f t="shared" si="76"/>
        <v>0</v>
      </c>
      <c r="P2182" s="81"/>
      <c r="Q2182" s="78"/>
      <c r="R2182" s="79" t="s">
        <v>2947</v>
      </c>
    </row>
    <row r="2183" spans="1:18" x14ac:dyDescent="0.25">
      <c r="A2183" s="79">
        <v>2022</v>
      </c>
      <c r="B2183" s="79" t="s">
        <v>1681</v>
      </c>
      <c r="C2183" s="79">
        <v>580064</v>
      </c>
      <c r="D2183">
        <v>580065</v>
      </c>
      <c r="E2183" s="83">
        <v>0</v>
      </c>
      <c r="F2183" s="83">
        <v>0</v>
      </c>
      <c r="G2183" s="83">
        <v>0</v>
      </c>
      <c r="H2183" s="83">
        <v>0</v>
      </c>
      <c r="I2183" s="79">
        <f t="shared" si="75"/>
        <v>0</v>
      </c>
      <c r="J2183" s="82">
        <v>31.694189999999999</v>
      </c>
      <c r="K2183" s="78">
        <f t="shared" si="76"/>
        <v>0</v>
      </c>
      <c r="P2183" s="81"/>
      <c r="Q2183" s="78"/>
      <c r="R2183" s="79" t="s">
        <v>2947</v>
      </c>
    </row>
    <row r="2184" spans="1:18" x14ac:dyDescent="0.25">
      <c r="A2184" s="79">
        <v>2022</v>
      </c>
      <c r="B2184" s="79" t="s">
        <v>1681</v>
      </c>
      <c r="C2184" s="79">
        <v>580066</v>
      </c>
      <c r="D2184">
        <v>580067</v>
      </c>
      <c r="E2184" s="83">
        <v>0</v>
      </c>
      <c r="F2184" s="83">
        <v>0</v>
      </c>
      <c r="G2184" s="83">
        <v>0</v>
      </c>
      <c r="H2184" s="83">
        <v>0</v>
      </c>
      <c r="I2184" s="79">
        <f t="shared" si="75"/>
        <v>0</v>
      </c>
      <c r="J2184" s="82">
        <v>22.504670000000001</v>
      </c>
      <c r="K2184" s="78">
        <f t="shared" si="76"/>
        <v>0</v>
      </c>
      <c r="P2184" s="81"/>
      <c r="Q2184" s="78"/>
      <c r="R2184" s="79" t="s">
        <v>2947</v>
      </c>
    </row>
    <row r="2185" spans="1:18" x14ac:dyDescent="0.25">
      <c r="A2185" s="79">
        <v>2022</v>
      </c>
      <c r="B2185" s="79" t="s">
        <v>1681</v>
      </c>
      <c r="C2185" s="79">
        <v>580074</v>
      </c>
      <c r="D2185">
        <v>580075</v>
      </c>
      <c r="E2185" s="83">
        <v>0</v>
      </c>
      <c r="F2185" s="83">
        <v>0</v>
      </c>
      <c r="G2185" s="83">
        <v>0</v>
      </c>
      <c r="H2185" s="83">
        <v>0</v>
      </c>
      <c r="I2185" s="79">
        <f t="shared" si="75"/>
        <v>0</v>
      </c>
      <c r="J2185" s="82">
        <v>31.694189999999999</v>
      </c>
      <c r="K2185" s="78">
        <f t="shared" si="76"/>
        <v>0</v>
      </c>
      <c r="P2185" s="81"/>
      <c r="Q2185" s="78"/>
      <c r="R2185" s="79" t="s">
        <v>2947</v>
      </c>
    </row>
    <row r="2186" spans="1:18" x14ac:dyDescent="0.25">
      <c r="A2186" s="79">
        <v>2022</v>
      </c>
      <c r="B2186" s="79" t="s">
        <v>1681</v>
      </c>
      <c r="C2186" s="79">
        <v>580076</v>
      </c>
      <c r="D2186">
        <v>580077</v>
      </c>
      <c r="E2186" s="83">
        <v>0</v>
      </c>
      <c r="F2186" s="83">
        <v>0</v>
      </c>
      <c r="G2186" s="83">
        <v>0</v>
      </c>
      <c r="H2186" s="83">
        <v>0</v>
      </c>
      <c r="I2186" s="79">
        <f t="shared" si="75"/>
        <v>0</v>
      </c>
      <c r="J2186" s="82">
        <v>22.504670000000001</v>
      </c>
      <c r="K2186" s="78">
        <f t="shared" si="76"/>
        <v>0</v>
      </c>
      <c r="P2186" s="81"/>
      <c r="Q2186" s="78"/>
      <c r="R2186" s="79" t="s">
        <v>2947</v>
      </c>
    </row>
    <row r="2187" spans="1:18" x14ac:dyDescent="0.25">
      <c r="A2187" s="79">
        <v>2022</v>
      </c>
      <c r="B2187" s="79" t="s">
        <v>1813</v>
      </c>
      <c r="C2187" s="79">
        <v>590035</v>
      </c>
      <c r="D2187">
        <v>590040</v>
      </c>
      <c r="E2187" s="83">
        <v>0</v>
      </c>
      <c r="F2187" s="83">
        <v>0</v>
      </c>
      <c r="G2187" s="83">
        <v>0</v>
      </c>
      <c r="H2187" s="83">
        <v>0</v>
      </c>
      <c r="I2187" s="79">
        <f t="shared" si="75"/>
        <v>0</v>
      </c>
      <c r="J2187" s="82">
        <v>36.403869999999998</v>
      </c>
      <c r="K2187" s="78">
        <f t="shared" si="76"/>
        <v>0</v>
      </c>
      <c r="P2187" s="81"/>
      <c r="Q2187" s="78"/>
      <c r="R2187" s="79" t="s">
        <v>2947</v>
      </c>
    </row>
    <row r="2188" spans="1:18" x14ac:dyDescent="0.25">
      <c r="A2188" s="79">
        <v>2022</v>
      </c>
      <c r="B2188" s="79" t="s">
        <v>1813</v>
      </c>
      <c r="C2188" s="79">
        <v>590042</v>
      </c>
      <c r="D2188">
        <v>590043</v>
      </c>
      <c r="E2188" s="83">
        <v>0</v>
      </c>
      <c r="F2188" s="83">
        <v>0</v>
      </c>
      <c r="G2188" s="83">
        <v>0</v>
      </c>
      <c r="H2188" s="83">
        <v>0</v>
      </c>
      <c r="I2188" s="79">
        <f t="shared" si="75"/>
        <v>0</v>
      </c>
      <c r="J2188" s="82">
        <v>36.403869999999998</v>
      </c>
      <c r="K2188" s="78">
        <f t="shared" si="76"/>
        <v>0</v>
      </c>
      <c r="P2188" s="81"/>
      <c r="Q2188" s="78"/>
      <c r="R2188" s="79" t="s">
        <v>2947</v>
      </c>
    </row>
    <row r="2189" spans="1:18" x14ac:dyDescent="0.25">
      <c r="A2189" s="79">
        <v>2022</v>
      </c>
      <c r="B2189" s="79" t="s">
        <v>1813</v>
      </c>
      <c r="C2189" s="79">
        <v>590044</v>
      </c>
      <c r="D2189">
        <v>590045</v>
      </c>
      <c r="E2189" s="83">
        <v>0</v>
      </c>
      <c r="F2189" s="83">
        <v>0</v>
      </c>
      <c r="G2189" s="83">
        <v>0</v>
      </c>
      <c r="H2189" s="83">
        <v>0</v>
      </c>
      <c r="I2189" s="79">
        <f t="shared" si="75"/>
        <v>0</v>
      </c>
      <c r="J2189" s="82">
        <v>28.22983</v>
      </c>
      <c r="K2189" s="78">
        <f t="shared" si="76"/>
        <v>0</v>
      </c>
      <c r="P2189" s="81"/>
      <c r="Q2189" s="78"/>
      <c r="R2189" s="79" t="s">
        <v>2947</v>
      </c>
    </row>
    <row r="2190" spans="1:18" x14ac:dyDescent="0.25">
      <c r="A2190" s="79">
        <v>2022</v>
      </c>
      <c r="B2190" s="79" t="s">
        <v>1813</v>
      </c>
      <c r="C2190" s="79">
        <v>590046</v>
      </c>
      <c r="D2190">
        <v>590047</v>
      </c>
      <c r="E2190" s="83">
        <v>0</v>
      </c>
      <c r="F2190" s="83">
        <v>0</v>
      </c>
      <c r="G2190" s="83">
        <v>0</v>
      </c>
      <c r="H2190" s="83">
        <v>0</v>
      </c>
      <c r="I2190" s="79">
        <f t="shared" si="75"/>
        <v>0</v>
      </c>
      <c r="J2190" s="82">
        <v>28.22983</v>
      </c>
      <c r="K2190" s="78">
        <f t="shared" si="76"/>
        <v>0</v>
      </c>
      <c r="P2190" s="81"/>
      <c r="Q2190" s="78"/>
      <c r="R2190" s="79" t="s">
        <v>2947</v>
      </c>
    </row>
    <row r="2191" spans="1:18" x14ac:dyDescent="0.25">
      <c r="A2191" s="79">
        <v>2022</v>
      </c>
      <c r="B2191" s="79" t="s">
        <v>1813</v>
      </c>
      <c r="C2191" s="79">
        <v>590048</v>
      </c>
      <c r="D2191">
        <v>590049</v>
      </c>
      <c r="E2191" s="83">
        <v>0</v>
      </c>
      <c r="F2191" s="83">
        <v>0</v>
      </c>
      <c r="G2191" s="83">
        <v>0</v>
      </c>
      <c r="H2191" s="83">
        <v>0</v>
      </c>
      <c r="I2191" s="79">
        <f t="shared" si="75"/>
        <v>0</v>
      </c>
      <c r="J2191" s="82">
        <v>25.943619999999999</v>
      </c>
      <c r="K2191" s="78">
        <f t="shared" si="76"/>
        <v>0</v>
      </c>
      <c r="P2191" s="81"/>
      <c r="Q2191" s="78"/>
      <c r="R2191" s="79" t="s">
        <v>2947</v>
      </c>
    </row>
    <row r="2192" spans="1:18" x14ac:dyDescent="0.25">
      <c r="A2192" s="79">
        <v>2022</v>
      </c>
      <c r="B2192" s="79" t="s">
        <v>1813</v>
      </c>
      <c r="C2192" s="79">
        <v>590050</v>
      </c>
      <c r="D2192">
        <v>590051</v>
      </c>
      <c r="E2192" s="83">
        <v>0</v>
      </c>
      <c r="F2192" s="83">
        <v>0</v>
      </c>
      <c r="G2192" s="83">
        <v>0</v>
      </c>
      <c r="H2192" s="83">
        <v>0</v>
      </c>
      <c r="I2192" s="79">
        <f t="shared" si="75"/>
        <v>0</v>
      </c>
      <c r="J2192" s="82">
        <v>25.943619999999999</v>
      </c>
      <c r="K2192" s="78">
        <f t="shared" si="76"/>
        <v>0</v>
      </c>
      <c r="P2192" s="81"/>
      <c r="Q2192" s="78"/>
      <c r="R2192" s="79" t="s">
        <v>2947</v>
      </c>
    </row>
    <row r="2193" spans="1:18" x14ac:dyDescent="0.25">
      <c r="A2193" s="79">
        <v>2022</v>
      </c>
      <c r="B2193" s="79" t="s">
        <v>1813</v>
      </c>
      <c r="C2193" s="79">
        <v>590052</v>
      </c>
      <c r="D2193">
        <v>590053</v>
      </c>
      <c r="E2193" s="83">
        <v>0</v>
      </c>
      <c r="F2193" s="83">
        <v>0</v>
      </c>
      <c r="G2193" s="83">
        <v>0</v>
      </c>
      <c r="H2193" s="83">
        <v>0</v>
      </c>
      <c r="I2193" s="79">
        <f t="shared" si="75"/>
        <v>0</v>
      </c>
      <c r="J2193" s="82">
        <v>36.403869999999998</v>
      </c>
      <c r="K2193" s="78">
        <f t="shared" si="76"/>
        <v>0</v>
      </c>
      <c r="P2193" s="81"/>
      <c r="Q2193" s="78"/>
      <c r="R2193" s="79" t="s">
        <v>2947</v>
      </c>
    </row>
    <row r="2194" spans="1:18" x14ac:dyDescent="0.25">
      <c r="A2194" s="79">
        <v>2022</v>
      </c>
      <c r="B2194" s="79" t="s">
        <v>1813</v>
      </c>
      <c r="C2194" s="79">
        <v>590064</v>
      </c>
      <c r="D2194">
        <v>590065</v>
      </c>
      <c r="E2194" s="83">
        <v>508663</v>
      </c>
      <c r="F2194" s="83">
        <v>0</v>
      </c>
      <c r="G2194" s="83">
        <v>508663</v>
      </c>
      <c r="H2194" s="83">
        <v>0</v>
      </c>
      <c r="I2194" s="79">
        <f t="shared" si="75"/>
        <v>0</v>
      </c>
      <c r="J2194" s="82">
        <v>36.403869999999998</v>
      </c>
      <c r="K2194" s="78">
        <f t="shared" si="76"/>
        <v>0</v>
      </c>
      <c r="P2194" s="81"/>
      <c r="Q2194" s="78"/>
      <c r="R2194" s="79" t="s">
        <v>2947</v>
      </c>
    </row>
    <row r="2195" spans="1:18" x14ac:dyDescent="0.25">
      <c r="A2195" s="79">
        <v>2022</v>
      </c>
      <c r="B2195" s="79" t="s">
        <v>1069</v>
      </c>
      <c r="C2195" s="79">
        <v>600157</v>
      </c>
      <c r="D2195">
        <v>600158</v>
      </c>
      <c r="E2195" s="83">
        <v>0</v>
      </c>
      <c r="F2195" s="83">
        <v>0</v>
      </c>
      <c r="G2195" s="83">
        <v>0</v>
      </c>
      <c r="H2195" s="83">
        <v>0</v>
      </c>
      <c r="I2195" s="79">
        <f t="shared" si="75"/>
        <v>0</v>
      </c>
      <c r="J2195" s="82">
        <v>23.46677</v>
      </c>
      <c r="K2195" s="78">
        <f t="shared" si="76"/>
        <v>0</v>
      </c>
      <c r="P2195" s="81"/>
      <c r="Q2195" s="78"/>
      <c r="R2195" s="79" t="s">
        <v>2947</v>
      </c>
    </row>
    <row r="2196" spans="1:18" x14ac:dyDescent="0.25">
      <c r="A2196" s="79">
        <v>2022</v>
      </c>
      <c r="B2196" s="79" t="s">
        <v>1459</v>
      </c>
      <c r="C2196" s="79">
        <v>600098</v>
      </c>
      <c r="D2196">
        <v>600099</v>
      </c>
      <c r="E2196" s="83">
        <v>2372754</v>
      </c>
      <c r="F2196" s="83">
        <v>227117</v>
      </c>
      <c r="G2196" s="83">
        <v>1875433</v>
      </c>
      <c r="H2196" s="83">
        <v>129690</v>
      </c>
      <c r="I2196" s="79">
        <f t="shared" si="75"/>
        <v>594748</v>
      </c>
      <c r="J2196" s="82">
        <v>26.512180000000001</v>
      </c>
      <c r="K2196" s="78">
        <f t="shared" si="76"/>
        <v>15768</v>
      </c>
      <c r="P2196" s="81"/>
      <c r="Q2196" s="78"/>
      <c r="R2196" s="79" t="s">
        <v>2947</v>
      </c>
    </row>
    <row r="2197" spans="1:18" x14ac:dyDescent="0.25">
      <c r="A2197" s="79">
        <v>2022</v>
      </c>
      <c r="B2197" s="79" t="s">
        <v>1459</v>
      </c>
      <c r="C2197" s="79">
        <v>600100</v>
      </c>
      <c r="D2197">
        <v>600101</v>
      </c>
      <c r="E2197" s="83">
        <v>0</v>
      </c>
      <c r="F2197" s="83">
        <v>0</v>
      </c>
      <c r="G2197" s="83">
        <v>0</v>
      </c>
      <c r="H2197" s="83">
        <v>0</v>
      </c>
      <c r="I2197" s="79">
        <f t="shared" si="75"/>
        <v>0</v>
      </c>
      <c r="J2197" s="82">
        <v>26.512180000000001</v>
      </c>
      <c r="K2197" s="78">
        <f t="shared" si="76"/>
        <v>0</v>
      </c>
      <c r="P2197" s="81"/>
      <c r="Q2197" s="78"/>
      <c r="R2197" s="79" t="s">
        <v>2947</v>
      </c>
    </row>
    <row r="2198" spans="1:18" x14ac:dyDescent="0.25">
      <c r="A2198" s="79">
        <v>2022</v>
      </c>
      <c r="B2198" s="79" t="s">
        <v>1459</v>
      </c>
      <c r="C2198" s="79">
        <v>600106</v>
      </c>
      <c r="D2198">
        <v>600107</v>
      </c>
      <c r="E2198" s="83">
        <v>0</v>
      </c>
      <c r="F2198" s="83">
        <v>0</v>
      </c>
      <c r="G2198" s="83">
        <v>0</v>
      </c>
      <c r="H2198" s="83">
        <v>0</v>
      </c>
      <c r="I2198" s="79">
        <f t="shared" si="75"/>
        <v>0</v>
      </c>
      <c r="J2198" s="82">
        <v>26.512180000000001</v>
      </c>
      <c r="K2198" s="78">
        <f t="shared" si="76"/>
        <v>0</v>
      </c>
      <c r="P2198" s="81"/>
      <c r="Q2198" s="78"/>
      <c r="R2198" s="79" t="s">
        <v>2947</v>
      </c>
    </row>
    <row r="2199" spans="1:18" x14ac:dyDescent="0.25">
      <c r="A2199" s="79">
        <v>2022</v>
      </c>
      <c r="B2199" s="79" t="s">
        <v>1345</v>
      </c>
      <c r="C2199" s="79">
        <v>600049</v>
      </c>
      <c r="D2199">
        <v>600050</v>
      </c>
      <c r="E2199" s="83">
        <v>0</v>
      </c>
      <c r="F2199" s="83">
        <v>0</v>
      </c>
      <c r="G2199" s="83">
        <v>0</v>
      </c>
      <c r="H2199" s="83">
        <v>0</v>
      </c>
      <c r="I2199" s="79">
        <f t="shared" si="75"/>
        <v>0</v>
      </c>
      <c r="J2199" s="82">
        <v>22.638449999999999</v>
      </c>
      <c r="K2199" s="78">
        <f t="shared" si="76"/>
        <v>0</v>
      </c>
      <c r="P2199" s="81"/>
      <c r="Q2199" s="78"/>
      <c r="R2199" s="79" t="s">
        <v>2947</v>
      </c>
    </row>
    <row r="2200" spans="1:18" x14ac:dyDescent="0.25">
      <c r="A2200" s="79">
        <v>2022</v>
      </c>
      <c r="B2200" s="79" t="s">
        <v>1345</v>
      </c>
      <c r="C2200" s="79">
        <v>600062</v>
      </c>
      <c r="D2200">
        <v>600063</v>
      </c>
      <c r="E2200" s="83">
        <v>0</v>
      </c>
      <c r="F2200" s="83">
        <v>0</v>
      </c>
      <c r="G2200" s="83">
        <v>0</v>
      </c>
      <c r="H2200" s="83">
        <v>0</v>
      </c>
      <c r="I2200" s="79">
        <f t="shared" si="75"/>
        <v>0</v>
      </c>
      <c r="J2200" s="82">
        <v>22.638449999999999</v>
      </c>
      <c r="K2200" s="78">
        <f t="shared" si="76"/>
        <v>0</v>
      </c>
      <c r="P2200" s="81"/>
      <c r="Q2200" s="78"/>
      <c r="R2200" s="79" t="s">
        <v>2947</v>
      </c>
    </row>
    <row r="2201" spans="1:18" x14ac:dyDescent="0.25">
      <c r="A2201" s="79">
        <v>2022</v>
      </c>
      <c r="B2201" s="79" t="s">
        <v>1345</v>
      </c>
      <c r="C2201" s="79">
        <v>600092</v>
      </c>
      <c r="D2201">
        <v>600093</v>
      </c>
      <c r="E2201" s="83">
        <v>0</v>
      </c>
      <c r="F2201" s="83">
        <v>0</v>
      </c>
      <c r="G2201" s="83">
        <v>0</v>
      </c>
      <c r="H2201" s="83">
        <v>0</v>
      </c>
      <c r="I2201" s="79">
        <f t="shared" si="75"/>
        <v>0</v>
      </c>
      <c r="J2201" s="82">
        <v>22.638449999999999</v>
      </c>
      <c r="K2201" s="78">
        <f t="shared" si="76"/>
        <v>0</v>
      </c>
      <c r="P2201" s="81"/>
      <c r="Q2201" s="78"/>
      <c r="R2201" s="79" t="s">
        <v>2947</v>
      </c>
    </row>
    <row r="2202" spans="1:18" x14ac:dyDescent="0.25">
      <c r="A2202" s="79">
        <v>2022</v>
      </c>
      <c r="B2202" s="79" t="s">
        <v>1345</v>
      </c>
      <c r="C2202" s="79">
        <v>600118</v>
      </c>
      <c r="D2202">
        <v>600119</v>
      </c>
      <c r="E2202" s="83">
        <v>0</v>
      </c>
      <c r="F2202" s="83">
        <v>0</v>
      </c>
      <c r="G2202" s="83">
        <v>0</v>
      </c>
      <c r="H2202" s="83">
        <v>0</v>
      </c>
      <c r="I2202" s="79">
        <f t="shared" si="75"/>
        <v>0</v>
      </c>
      <c r="J2202" s="82">
        <v>22.638449999999999</v>
      </c>
      <c r="K2202" s="78">
        <f t="shared" si="76"/>
        <v>0</v>
      </c>
      <c r="P2202" s="81"/>
      <c r="Q2202" s="78"/>
      <c r="R2202" s="79" t="s">
        <v>2947</v>
      </c>
    </row>
    <row r="2203" spans="1:18" x14ac:dyDescent="0.25">
      <c r="A2203" s="79">
        <v>2022</v>
      </c>
      <c r="B2203" s="79" t="s">
        <v>1345</v>
      </c>
      <c r="C2203" s="79">
        <v>600136</v>
      </c>
      <c r="D2203">
        <v>600138</v>
      </c>
      <c r="E2203" s="83">
        <v>1181922</v>
      </c>
      <c r="F2203" s="83">
        <v>0</v>
      </c>
      <c r="G2203" s="83">
        <v>1036692</v>
      </c>
      <c r="H2203" s="83">
        <v>0</v>
      </c>
      <c r="I2203" s="79">
        <f t="shared" si="75"/>
        <v>145230</v>
      </c>
      <c r="J2203" s="82">
        <v>22.638449999999999</v>
      </c>
      <c r="K2203" s="78">
        <f t="shared" si="76"/>
        <v>3288</v>
      </c>
      <c r="P2203" s="81"/>
      <c r="Q2203" s="78"/>
      <c r="R2203" s="79" t="s">
        <v>2947</v>
      </c>
    </row>
    <row r="2204" spans="1:18" x14ac:dyDescent="0.25">
      <c r="A2204" s="79">
        <v>2022</v>
      </c>
      <c r="B2204" s="79" t="s">
        <v>1345</v>
      </c>
      <c r="C2204" s="79">
        <v>600137</v>
      </c>
      <c r="D2204">
        <v>600139</v>
      </c>
      <c r="E2204" s="83">
        <v>506538</v>
      </c>
      <c r="F2204" s="83">
        <v>0</v>
      </c>
      <c r="G2204" s="83">
        <v>444297</v>
      </c>
      <c r="H2204" s="83">
        <v>0</v>
      </c>
      <c r="I2204" s="79">
        <f t="shared" si="75"/>
        <v>62241</v>
      </c>
      <c r="J2204" s="82">
        <v>13.845969999999999</v>
      </c>
      <c r="K2204" s="78">
        <f t="shared" si="76"/>
        <v>862</v>
      </c>
      <c r="P2204" s="81"/>
      <c r="Q2204" s="78"/>
      <c r="R2204" s="79" t="s">
        <v>2947</v>
      </c>
    </row>
    <row r="2205" spans="1:18" x14ac:dyDescent="0.25">
      <c r="A2205" s="79">
        <v>2022</v>
      </c>
      <c r="B2205" s="79" t="s">
        <v>1289</v>
      </c>
      <c r="C2205" s="79">
        <v>600051</v>
      </c>
      <c r="D2205">
        <v>600052</v>
      </c>
      <c r="E2205" s="83">
        <v>0</v>
      </c>
      <c r="F2205" s="83">
        <v>0</v>
      </c>
      <c r="G2205" s="83">
        <v>0</v>
      </c>
      <c r="H2205" s="83">
        <v>0</v>
      </c>
      <c r="I2205" s="79">
        <f t="shared" si="75"/>
        <v>0</v>
      </c>
      <c r="J2205" s="82">
        <v>20.906980000000001</v>
      </c>
      <c r="K2205" s="78">
        <f t="shared" si="76"/>
        <v>0</v>
      </c>
      <c r="P2205" s="81"/>
      <c r="Q2205" s="78"/>
      <c r="R2205" s="79" t="s">
        <v>2947</v>
      </c>
    </row>
    <row r="2206" spans="1:18" x14ac:dyDescent="0.25">
      <c r="A2206" s="79">
        <v>2022</v>
      </c>
      <c r="B2206" s="79" t="s">
        <v>1289</v>
      </c>
      <c r="C2206" s="79">
        <v>600090</v>
      </c>
      <c r="D2206">
        <v>600091</v>
      </c>
      <c r="E2206" s="83">
        <v>0</v>
      </c>
      <c r="F2206" s="83">
        <v>0</v>
      </c>
      <c r="G2206" s="83">
        <v>0</v>
      </c>
      <c r="H2206" s="83">
        <v>0</v>
      </c>
      <c r="I2206" s="79">
        <f t="shared" si="75"/>
        <v>0</v>
      </c>
      <c r="J2206" s="82">
        <v>20.906980000000001</v>
      </c>
      <c r="K2206" s="78">
        <f t="shared" si="76"/>
        <v>0</v>
      </c>
      <c r="P2206" s="81"/>
      <c r="Q2206" s="78"/>
      <c r="R2206" s="79" t="s">
        <v>2947</v>
      </c>
    </row>
    <row r="2207" spans="1:18" x14ac:dyDescent="0.25">
      <c r="A2207" s="79">
        <v>2022</v>
      </c>
      <c r="B2207" s="79" t="s">
        <v>1289</v>
      </c>
      <c r="C2207" s="79">
        <v>600104</v>
      </c>
      <c r="D2207">
        <v>600105</v>
      </c>
      <c r="E2207" s="83">
        <v>37296</v>
      </c>
      <c r="F2207" s="83">
        <v>0</v>
      </c>
      <c r="G2207" s="83">
        <v>37296</v>
      </c>
      <c r="H2207" s="83">
        <v>0</v>
      </c>
      <c r="I2207" s="79">
        <f t="shared" si="75"/>
        <v>0</v>
      </c>
      <c r="J2207" s="82">
        <v>20.906980000000001</v>
      </c>
      <c r="K2207" s="78">
        <f t="shared" si="76"/>
        <v>0</v>
      </c>
      <c r="P2207" s="81"/>
      <c r="Q2207" s="78"/>
      <c r="R2207" s="79" t="s">
        <v>2947</v>
      </c>
    </row>
    <row r="2208" spans="1:18" x14ac:dyDescent="0.25">
      <c r="A2208" s="79">
        <v>2022</v>
      </c>
      <c r="B2208" s="79" t="s">
        <v>1289</v>
      </c>
      <c r="C2208" s="79">
        <v>600110</v>
      </c>
      <c r="D2208">
        <v>600111</v>
      </c>
      <c r="E2208" s="83">
        <v>29733</v>
      </c>
      <c r="F2208" s="83">
        <v>0</v>
      </c>
      <c r="G2208" s="83">
        <v>29733</v>
      </c>
      <c r="H2208" s="83">
        <v>0</v>
      </c>
      <c r="I2208" s="79">
        <f t="shared" si="75"/>
        <v>0</v>
      </c>
      <c r="J2208" s="82">
        <v>20.906980000000001</v>
      </c>
      <c r="K2208" s="78">
        <f t="shared" si="76"/>
        <v>0</v>
      </c>
      <c r="P2208" s="81"/>
      <c r="Q2208" s="78"/>
      <c r="R2208" s="79" t="s">
        <v>2947</v>
      </c>
    </row>
    <row r="2209" spans="1:18" x14ac:dyDescent="0.25">
      <c r="A2209" s="79">
        <v>2022</v>
      </c>
      <c r="B2209" s="79" t="s">
        <v>693</v>
      </c>
      <c r="C2209" s="79">
        <v>600140</v>
      </c>
      <c r="D2209">
        <v>600141</v>
      </c>
      <c r="E2209" s="83">
        <v>752831</v>
      </c>
      <c r="F2209" s="83">
        <v>0</v>
      </c>
      <c r="G2209" s="83">
        <v>752831</v>
      </c>
      <c r="H2209" s="83">
        <v>0</v>
      </c>
      <c r="I2209" s="79">
        <f t="shared" si="75"/>
        <v>0</v>
      </c>
      <c r="J2209" s="82">
        <v>19.52628</v>
      </c>
      <c r="K2209" s="78">
        <f t="shared" si="76"/>
        <v>0</v>
      </c>
      <c r="P2209" s="81"/>
      <c r="Q2209" s="78"/>
      <c r="R2209" s="79" t="s">
        <v>2947</v>
      </c>
    </row>
    <row r="2210" spans="1:18" x14ac:dyDescent="0.25">
      <c r="A2210" s="79">
        <v>2022</v>
      </c>
      <c r="B2210" s="79" t="s">
        <v>1733</v>
      </c>
      <c r="C2210" s="79">
        <v>600066</v>
      </c>
      <c r="D2210">
        <v>600067</v>
      </c>
      <c r="E2210" s="83">
        <v>0</v>
      </c>
      <c r="F2210" s="83">
        <v>0</v>
      </c>
      <c r="G2210" s="83">
        <v>0</v>
      </c>
      <c r="H2210" s="83">
        <v>0</v>
      </c>
      <c r="I2210" s="79">
        <f t="shared" si="75"/>
        <v>0</v>
      </c>
      <c r="J2210" s="82">
        <v>24.74877</v>
      </c>
      <c r="K2210" s="78">
        <f t="shared" si="76"/>
        <v>0</v>
      </c>
      <c r="P2210" s="81"/>
      <c r="Q2210" s="78"/>
      <c r="R2210" s="79" t="s">
        <v>2947</v>
      </c>
    </row>
    <row r="2211" spans="1:18" x14ac:dyDescent="0.25">
      <c r="A2211" s="79">
        <v>2022</v>
      </c>
      <c r="B2211" s="79" t="s">
        <v>1733</v>
      </c>
      <c r="C2211" s="79">
        <v>600068</v>
      </c>
      <c r="D2211">
        <v>600069</v>
      </c>
      <c r="E2211" s="83">
        <v>0</v>
      </c>
      <c r="F2211" s="83">
        <v>0</v>
      </c>
      <c r="G2211" s="83">
        <v>0</v>
      </c>
      <c r="H2211" s="83">
        <v>0</v>
      </c>
      <c r="I2211" s="79">
        <f t="shared" si="75"/>
        <v>0</v>
      </c>
      <c r="J2211" s="82">
        <v>24.74877</v>
      </c>
      <c r="K2211" s="78">
        <f t="shared" si="76"/>
        <v>0</v>
      </c>
      <c r="P2211" s="81"/>
      <c r="Q2211" s="78"/>
      <c r="R2211" s="79" t="s">
        <v>2947</v>
      </c>
    </row>
    <row r="2212" spans="1:18" x14ac:dyDescent="0.25">
      <c r="A2212" s="79">
        <v>2022</v>
      </c>
      <c r="B2212" s="79" t="s">
        <v>1733</v>
      </c>
      <c r="C2212" s="79">
        <v>600094</v>
      </c>
      <c r="D2212">
        <v>600095</v>
      </c>
      <c r="E2212" s="83">
        <v>1417334</v>
      </c>
      <c r="F2212" s="83">
        <v>0</v>
      </c>
      <c r="G2212" s="83">
        <v>1417334</v>
      </c>
      <c r="H2212" s="83">
        <v>0</v>
      </c>
      <c r="I2212" s="79">
        <f t="shared" si="75"/>
        <v>0</v>
      </c>
      <c r="J2212" s="82">
        <v>24.74877</v>
      </c>
      <c r="K2212" s="78">
        <f t="shared" si="76"/>
        <v>0</v>
      </c>
      <c r="P2212" s="81"/>
      <c r="Q2212" s="78"/>
      <c r="R2212" s="79" t="s">
        <v>2947</v>
      </c>
    </row>
    <row r="2213" spans="1:18" x14ac:dyDescent="0.25">
      <c r="A2213" s="79">
        <v>2022</v>
      </c>
      <c r="B2213" s="79" t="s">
        <v>1733</v>
      </c>
      <c r="C2213" s="79">
        <v>600096</v>
      </c>
      <c r="D2213">
        <v>600097</v>
      </c>
      <c r="E2213" s="83">
        <v>0</v>
      </c>
      <c r="F2213" s="83">
        <v>0</v>
      </c>
      <c r="G2213" s="83">
        <v>0</v>
      </c>
      <c r="H2213" s="83">
        <v>0</v>
      </c>
      <c r="I2213" s="79">
        <f t="shared" si="75"/>
        <v>0</v>
      </c>
      <c r="J2213" s="82">
        <v>24.74877</v>
      </c>
      <c r="K2213" s="78">
        <f t="shared" si="76"/>
        <v>0</v>
      </c>
      <c r="P2213" s="81"/>
      <c r="Q2213" s="78"/>
      <c r="R2213" s="79" t="s">
        <v>2947</v>
      </c>
    </row>
    <row r="2214" spans="1:18" x14ac:dyDescent="0.25">
      <c r="A2214" s="79">
        <v>2022</v>
      </c>
      <c r="B2214" s="79" t="s">
        <v>1733</v>
      </c>
      <c r="C2214" s="79">
        <v>600108</v>
      </c>
      <c r="D2214">
        <v>600109</v>
      </c>
      <c r="E2214" s="83">
        <v>0</v>
      </c>
      <c r="F2214" s="83">
        <v>0</v>
      </c>
      <c r="G2214" s="83">
        <v>0</v>
      </c>
      <c r="H2214" s="83">
        <v>0</v>
      </c>
      <c r="I2214" s="79">
        <f t="shared" si="75"/>
        <v>0</v>
      </c>
      <c r="J2214" s="82">
        <v>24.74877</v>
      </c>
      <c r="K2214" s="78">
        <f t="shared" si="76"/>
        <v>0</v>
      </c>
      <c r="P2214" s="81"/>
      <c r="Q2214" s="78"/>
      <c r="R2214" s="79" t="s">
        <v>2947</v>
      </c>
    </row>
    <row r="2215" spans="1:18" x14ac:dyDescent="0.25">
      <c r="A2215" s="79">
        <v>2022</v>
      </c>
      <c r="B2215" s="79" t="s">
        <v>1733</v>
      </c>
      <c r="C2215" s="79">
        <v>600120</v>
      </c>
      <c r="D2215">
        <v>600121</v>
      </c>
      <c r="E2215" s="83">
        <v>1102363</v>
      </c>
      <c r="F2215" s="83">
        <v>0</v>
      </c>
      <c r="G2215" s="83">
        <v>836227</v>
      </c>
      <c r="H2215" s="83">
        <v>0</v>
      </c>
      <c r="I2215" s="79">
        <f t="shared" si="75"/>
        <v>266136</v>
      </c>
      <c r="J2215" s="82">
        <v>24.74877</v>
      </c>
      <c r="K2215" s="78">
        <f t="shared" si="76"/>
        <v>6587</v>
      </c>
      <c r="P2215" s="81"/>
      <c r="Q2215" s="78"/>
      <c r="R2215" s="79" t="s">
        <v>2947</v>
      </c>
    </row>
    <row r="2216" spans="1:18" x14ac:dyDescent="0.25">
      <c r="A2216" s="79">
        <v>2022</v>
      </c>
      <c r="B2216" s="79" t="s">
        <v>1733</v>
      </c>
      <c r="C2216" s="79">
        <v>600122</v>
      </c>
      <c r="D2216">
        <v>600123</v>
      </c>
      <c r="E2216" s="83">
        <v>0</v>
      </c>
      <c r="F2216" s="83">
        <v>0</v>
      </c>
      <c r="G2216" s="83">
        <v>0</v>
      </c>
      <c r="H2216" s="83">
        <v>0</v>
      </c>
      <c r="I2216" s="79">
        <f t="shared" si="75"/>
        <v>0</v>
      </c>
      <c r="J2216" s="82">
        <v>18.370519999999999</v>
      </c>
      <c r="K2216" s="78">
        <f t="shared" si="76"/>
        <v>0</v>
      </c>
      <c r="P2216" s="81"/>
      <c r="Q2216" s="78"/>
      <c r="R2216" s="79" t="s">
        <v>2947</v>
      </c>
    </row>
    <row r="2217" spans="1:18" x14ac:dyDescent="0.25">
      <c r="A2217" s="79">
        <v>2022</v>
      </c>
      <c r="B2217" s="79" t="s">
        <v>1733</v>
      </c>
      <c r="C2217" s="79">
        <v>600124</v>
      </c>
      <c r="D2217">
        <v>600125</v>
      </c>
      <c r="E2217" s="83">
        <v>0</v>
      </c>
      <c r="F2217" s="83">
        <v>0</v>
      </c>
      <c r="G2217" s="83">
        <v>0</v>
      </c>
      <c r="H2217" s="83">
        <v>0</v>
      </c>
      <c r="I2217" s="79">
        <f t="shared" si="75"/>
        <v>0</v>
      </c>
      <c r="J2217" s="82">
        <v>18.370519999999999</v>
      </c>
      <c r="K2217" s="78">
        <f t="shared" si="76"/>
        <v>0</v>
      </c>
      <c r="P2217" s="81"/>
      <c r="Q2217" s="78"/>
      <c r="R2217" s="79" t="s">
        <v>2947</v>
      </c>
    </row>
    <row r="2218" spans="1:18" x14ac:dyDescent="0.25">
      <c r="A2218" s="79">
        <v>2022</v>
      </c>
      <c r="B2218" s="79" t="s">
        <v>1733</v>
      </c>
      <c r="C2218" s="79">
        <v>600126</v>
      </c>
      <c r="D2218">
        <v>600127</v>
      </c>
      <c r="E2218" s="83">
        <v>4312927</v>
      </c>
      <c r="F2218" s="83">
        <v>0</v>
      </c>
      <c r="G2218" s="83">
        <v>4312927</v>
      </c>
      <c r="H2218" s="83">
        <v>0</v>
      </c>
      <c r="I2218" s="79">
        <f t="shared" si="75"/>
        <v>0</v>
      </c>
      <c r="J2218" s="82">
        <v>24.74877</v>
      </c>
      <c r="K2218" s="78">
        <f t="shared" si="76"/>
        <v>0</v>
      </c>
      <c r="P2218" s="81"/>
      <c r="Q2218" s="78"/>
      <c r="R2218" s="79" t="s">
        <v>2947</v>
      </c>
    </row>
    <row r="2219" spans="1:18" x14ac:dyDescent="0.25">
      <c r="A2219" s="79">
        <v>2022</v>
      </c>
      <c r="B2219" s="79" t="s">
        <v>1733</v>
      </c>
      <c r="C2219" s="79">
        <v>600128</v>
      </c>
      <c r="D2219">
        <v>600129</v>
      </c>
      <c r="E2219" s="83">
        <v>0</v>
      </c>
      <c r="F2219" s="83">
        <v>0</v>
      </c>
      <c r="G2219" s="83">
        <v>0</v>
      </c>
      <c r="H2219" s="83">
        <v>0</v>
      </c>
      <c r="I2219" s="79">
        <f t="shared" si="75"/>
        <v>0</v>
      </c>
      <c r="J2219" s="82">
        <v>18.370519999999999</v>
      </c>
      <c r="K2219" s="78">
        <f t="shared" si="76"/>
        <v>0</v>
      </c>
      <c r="P2219" s="81"/>
      <c r="Q2219" s="78"/>
      <c r="R2219" s="79" t="s">
        <v>2947</v>
      </c>
    </row>
    <row r="2220" spans="1:18" x14ac:dyDescent="0.25">
      <c r="A2220" s="79">
        <v>2022</v>
      </c>
      <c r="B2220" s="79" t="s">
        <v>1733</v>
      </c>
      <c r="C2220" s="79">
        <v>600130</v>
      </c>
      <c r="D2220">
        <v>600131</v>
      </c>
      <c r="E2220" s="83">
        <v>0</v>
      </c>
      <c r="F2220" s="83">
        <v>0</v>
      </c>
      <c r="G2220" s="83">
        <v>1334102</v>
      </c>
      <c r="H2220" s="83">
        <v>0</v>
      </c>
      <c r="I2220" s="79">
        <f t="shared" si="75"/>
        <v>-1334102</v>
      </c>
      <c r="J2220" s="82">
        <v>24.74877</v>
      </c>
      <c r="K2220" s="78">
        <f t="shared" si="76"/>
        <v>-33017</v>
      </c>
      <c r="P2220" s="81"/>
      <c r="Q2220" s="78"/>
      <c r="R2220" s="79" t="s">
        <v>2947</v>
      </c>
    </row>
    <row r="2221" spans="1:18" x14ac:dyDescent="0.25">
      <c r="A2221" s="79">
        <v>2022</v>
      </c>
      <c r="B2221" s="79" t="s">
        <v>1733</v>
      </c>
      <c r="C2221" s="79">
        <v>600132</v>
      </c>
      <c r="D2221">
        <v>600133</v>
      </c>
      <c r="E2221" s="83">
        <v>0</v>
      </c>
      <c r="F2221" s="83">
        <v>0</v>
      </c>
      <c r="G2221" s="83">
        <v>0</v>
      </c>
      <c r="H2221" s="83">
        <v>0</v>
      </c>
      <c r="I2221" s="79">
        <f t="shared" si="75"/>
        <v>0</v>
      </c>
      <c r="J2221" s="82">
        <v>24.74877</v>
      </c>
      <c r="K2221" s="78">
        <f t="shared" si="76"/>
        <v>0</v>
      </c>
      <c r="P2221" s="81"/>
      <c r="Q2221" s="78"/>
      <c r="R2221" s="79" t="s">
        <v>2947</v>
      </c>
    </row>
    <row r="2222" spans="1:18" x14ac:dyDescent="0.25">
      <c r="A2222" s="79">
        <v>2022</v>
      </c>
      <c r="B2222" s="79" t="s">
        <v>1733</v>
      </c>
      <c r="C2222" s="79">
        <v>600134</v>
      </c>
      <c r="D2222">
        <v>600135</v>
      </c>
      <c r="E2222" s="83">
        <v>753017</v>
      </c>
      <c r="F2222" s="83">
        <v>0</v>
      </c>
      <c r="G2222" s="83">
        <v>753017</v>
      </c>
      <c r="H2222" s="83">
        <v>0</v>
      </c>
      <c r="I2222" s="79">
        <f t="shared" si="75"/>
        <v>0</v>
      </c>
      <c r="J2222" s="82">
        <v>24.74877</v>
      </c>
      <c r="K2222" s="78">
        <f t="shared" si="76"/>
        <v>0</v>
      </c>
      <c r="P2222" s="81"/>
      <c r="Q2222" s="78"/>
      <c r="R2222" s="79" t="s">
        <v>2947</v>
      </c>
    </row>
    <row r="2223" spans="1:18" x14ac:dyDescent="0.25">
      <c r="A2223" s="79">
        <v>2022</v>
      </c>
      <c r="B2223" s="79" t="s">
        <v>1733</v>
      </c>
      <c r="C2223" s="79">
        <v>600144</v>
      </c>
      <c r="D2223">
        <v>600145</v>
      </c>
      <c r="E2223" s="83">
        <v>0</v>
      </c>
      <c r="F2223" s="83">
        <v>0</v>
      </c>
      <c r="G2223" s="83">
        <v>0</v>
      </c>
      <c r="H2223" s="83">
        <v>0</v>
      </c>
      <c r="I2223" s="79">
        <f t="shared" si="75"/>
        <v>0</v>
      </c>
      <c r="J2223" s="82">
        <v>24.74877</v>
      </c>
      <c r="K2223" s="78">
        <f t="shared" si="76"/>
        <v>0</v>
      </c>
      <c r="P2223" s="81"/>
      <c r="Q2223" s="78"/>
      <c r="R2223" s="79" t="s">
        <v>2947</v>
      </c>
    </row>
    <row r="2224" spans="1:18" x14ac:dyDescent="0.25">
      <c r="A2224" s="79">
        <v>2022</v>
      </c>
      <c r="B2224" s="79" t="s">
        <v>1733</v>
      </c>
      <c r="C2224" s="79">
        <v>600146</v>
      </c>
      <c r="D2224">
        <v>600148</v>
      </c>
      <c r="E2224" s="83">
        <v>0</v>
      </c>
      <c r="F2224" s="83">
        <v>0</v>
      </c>
      <c r="G2224" s="83">
        <v>0</v>
      </c>
      <c r="H2224" s="83">
        <v>0</v>
      </c>
      <c r="I2224" s="79">
        <f t="shared" si="75"/>
        <v>0</v>
      </c>
      <c r="J2224" s="82">
        <v>24.74877</v>
      </c>
      <c r="K2224" s="78">
        <f t="shared" si="76"/>
        <v>0</v>
      </c>
      <c r="P2224" s="81"/>
      <c r="Q2224" s="78"/>
      <c r="R2224" s="79" t="s">
        <v>2947</v>
      </c>
    </row>
    <row r="2225" spans="1:18" x14ac:dyDescent="0.25">
      <c r="A2225" s="79">
        <v>2022</v>
      </c>
      <c r="B2225" s="79" t="s">
        <v>1733</v>
      </c>
      <c r="C2225" s="79">
        <v>600151</v>
      </c>
      <c r="D2225">
        <v>600152</v>
      </c>
      <c r="E2225" s="83">
        <v>0</v>
      </c>
      <c r="F2225" s="83">
        <v>122100</v>
      </c>
      <c r="G2225" s="83">
        <v>457241</v>
      </c>
      <c r="H2225" s="83">
        <v>66728</v>
      </c>
      <c r="I2225" s="79">
        <f t="shared" si="75"/>
        <v>-401869</v>
      </c>
      <c r="J2225" s="82">
        <v>24.74877</v>
      </c>
      <c r="K2225" s="78">
        <f t="shared" si="76"/>
        <v>-9946</v>
      </c>
      <c r="P2225" s="81"/>
      <c r="Q2225" s="78"/>
      <c r="R2225" s="79" t="s">
        <v>2947</v>
      </c>
    </row>
    <row r="2226" spans="1:18" x14ac:dyDescent="0.25">
      <c r="A2226" s="79">
        <v>2022</v>
      </c>
      <c r="B2226" s="79" t="s">
        <v>1733</v>
      </c>
      <c r="C2226" s="79">
        <v>600153</v>
      </c>
      <c r="D2226">
        <v>600154</v>
      </c>
      <c r="E2226" s="83">
        <v>0</v>
      </c>
      <c r="F2226" s="83">
        <v>0</v>
      </c>
      <c r="G2226" s="83">
        <v>0</v>
      </c>
      <c r="H2226" s="83">
        <v>0</v>
      </c>
      <c r="I2226" s="79">
        <f t="shared" si="75"/>
        <v>0</v>
      </c>
      <c r="J2226" s="82">
        <v>18.370519999999999</v>
      </c>
      <c r="K2226" s="78">
        <f t="shared" si="76"/>
        <v>0</v>
      </c>
      <c r="P2226" s="81"/>
      <c r="Q2226" s="78"/>
      <c r="R2226" s="79" t="s">
        <v>2947</v>
      </c>
    </row>
    <row r="2227" spans="1:18" x14ac:dyDescent="0.25">
      <c r="A2227" s="79">
        <v>2022</v>
      </c>
      <c r="B2227" s="79" t="s">
        <v>1733</v>
      </c>
      <c r="C2227" s="79">
        <v>600155</v>
      </c>
      <c r="D2227">
        <v>600156</v>
      </c>
      <c r="E2227" s="83">
        <v>0</v>
      </c>
      <c r="F2227" s="83">
        <v>0</v>
      </c>
      <c r="G2227" s="83">
        <v>0</v>
      </c>
      <c r="H2227" s="83">
        <v>0</v>
      </c>
      <c r="I2227" s="79">
        <f t="shared" si="75"/>
        <v>0</v>
      </c>
      <c r="J2227" s="82">
        <v>24.74877</v>
      </c>
      <c r="K2227" s="78">
        <f t="shared" si="76"/>
        <v>0</v>
      </c>
      <c r="P2227" s="81"/>
      <c r="Q2227" s="78"/>
      <c r="R2227" s="79" t="s">
        <v>2947</v>
      </c>
    </row>
    <row r="2228" spans="1:18" x14ac:dyDescent="0.25">
      <c r="A2228" s="79">
        <v>2022</v>
      </c>
      <c r="B2228" s="79" t="s">
        <v>1733</v>
      </c>
      <c r="C2228" s="79">
        <v>600159</v>
      </c>
      <c r="D2228">
        <v>600160</v>
      </c>
      <c r="E2228" s="83">
        <v>0</v>
      </c>
      <c r="F2228" s="83">
        <v>0</v>
      </c>
      <c r="G2228" s="83">
        <v>0</v>
      </c>
      <c r="H2228" s="83">
        <v>0</v>
      </c>
      <c r="I2228" s="79">
        <f t="shared" si="75"/>
        <v>0</v>
      </c>
      <c r="J2228" s="82">
        <v>18.370519999999999</v>
      </c>
      <c r="K2228" s="78">
        <f t="shared" si="76"/>
        <v>0</v>
      </c>
      <c r="P2228" s="81"/>
      <c r="Q2228" s="78"/>
      <c r="R2228" s="79" t="s">
        <v>2947</v>
      </c>
    </row>
    <row r="2229" spans="1:18" x14ac:dyDescent="0.25">
      <c r="A2229" s="79">
        <v>2022</v>
      </c>
      <c r="B2229" s="79" t="s">
        <v>1733</v>
      </c>
      <c r="C2229" s="79">
        <v>600161</v>
      </c>
      <c r="D2229">
        <v>600162</v>
      </c>
      <c r="E2229" s="83">
        <v>0</v>
      </c>
      <c r="F2229" s="83">
        <v>0</v>
      </c>
      <c r="G2229" s="83">
        <v>0</v>
      </c>
      <c r="H2229" s="83">
        <v>0</v>
      </c>
      <c r="I2229" s="79">
        <f t="shared" si="75"/>
        <v>0</v>
      </c>
      <c r="J2229" s="82">
        <v>24.74877</v>
      </c>
      <c r="K2229" s="78">
        <f t="shared" si="76"/>
        <v>0</v>
      </c>
      <c r="P2229" s="81"/>
      <c r="Q2229" s="78"/>
      <c r="R2229" s="79" t="s">
        <v>2947</v>
      </c>
    </row>
    <row r="2230" spans="1:18" x14ac:dyDescent="0.25">
      <c r="A2230" s="79">
        <v>2022</v>
      </c>
      <c r="B2230" s="79" t="s">
        <v>1733</v>
      </c>
      <c r="C2230" s="79">
        <v>600163</v>
      </c>
      <c r="D2230">
        <v>600164</v>
      </c>
      <c r="E2230" s="83">
        <v>3452243</v>
      </c>
      <c r="F2230" s="83">
        <v>0</v>
      </c>
      <c r="G2230" s="83">
        <v>3101867</v>
      </c>
      <c r="H2230" s="83">
        <v>0</v>
      </c>
      <c r="I2230" s="79">
        <f t="shared" si="75"/>
        <v>350376</v>
      </c>
      <c r="J2230" s="82">
        <v>24.74877</v>
      </c>
      <c r="K2230" s="78">
        <f t="shared" si="76"/>
        <v>8671</v>
      </c>
      <c r="P2230" s="81"/>
      <c r="Q2230" s="78"/>
      <c r="R2230" s="79" t="s">
        <v>2947</v>
      </c>
    </row>
    <row r="2231" spans="1:18" x14ac:dyDescent="0.25">
      <c r="A2231" s="79">
        <v>2022</v>
      </c>
      <c r="B2231" s="79" t="s">
        <v>1733</v>
      </c>
      <c r="C2231" s="79">
        <v>600165</v>
      </c>
      <c r="D2231">
        <v>600166</v>
      </c>
      <c r="E2231" s="83">
        <v>0</v>
      </c>
      <c r="F2231" s="83">
        <v>0</v>
      </c>
      <c r="G2231" s="83">
        <v>0</v>
      </c>
      <c r="H2231" s="83">
        <v>0</v>
      </c>
      <c r="I2231" s="79">
        <f t="shared" si="75"/>
        <v>0</v>
      </c>
      <c r="J2231" s="82">
        <v>18.370519999999999</v>
      </c>
      <c r="K2231" s="78">
        <f t="shared" si="76"/>
        <v>0</v>
      </c>
      <c r="P2231" s="81"/>
      <c r="Q2231" s="78"/>
      <c r="R2231" s="79" t="s">
        <v>2947</v>
      </c>
    </row>
    <row r="2232" spans="1:18" x14ac:dyDescent="0.25">
      <c r="A2232" s="79">
        <v>2022</v>
      </c>
      <c r="B2232" s="79" t="s">
        <v>1733</v>
      </c>
      <c r="C2232" s="79">
        <v>600167</v>
      </c>
      <c r="D2232">
        <v>600168</v>
      </c>
      <c r="E2232" s="83">
        <v>0</v>
      </c>
      <c r="F2232" s="83">
        <v>0</v>
      </c>
      <c r="G2232" s="83">
        <v>0</v>
      </c>
      <c r="H2232" s="83">
        <v>0</v>
      </c>
      <c r="I2232" s="79">
        <f t="shared" si="75"/>
        <v>0</v>
      </c>
      <c r="J2232" s="82">
        <v>18.370519999999999</v>
      </c>
      <c r="K2232" s="78">
        <f t="shared" si="76"/>
        <v>0</v>
      </c>
      <c r="P2232" s="81"/>
      <c r="Q2232" s="78"/>
      <c r="R2232" s="79" t="s">
        <v>2947</v>
      </c>
    </row>
    <row r="2233" spans="1:18" x14ac:dyDescent="0.25">
      <c r="A2233" s="79">
        <v>2022</v>
      </c>
      <c r="B2233" s="79" t="s">
        <v>1733</v>
      </c>
      <c r="C2233" s="79">
        <v>600169</v>
      </c>
      <c r="D2233">
        <v>600170</v>
      </c>
      <c r="E2233" s="83">
        <v>0</v>
      </c>
      <c r="F2233" s="83">
        <v>0</v>
      </c>
      <c r="G2233" s="83">
        <v>0</v>
      </c>
      <c r="H2233" s="83">
        <v>0</v>
      </c>
      <c r="I2233" s="79">
        <f t="shared" si="75"/>
        <v>0</v>
      </c>
      <c r="J2233" s="82">
        <v>24.74877</v>
      </c>
      <c r="K2233" s="78">
        <f t="shared" si="76"/>
        <v>0</v>
      </c>
      <c r="P2233" s="81"/>
      <c r="Q2233" s="78"/>
      <c r="R2233" s="79" t="s">
        <v>2947</v>
      </c>
    </row>
    <row r="2234" spans="1:18" x14ac:dyDescent="0.25">
      <c r="A2234" s="79">
        <v>2022</v>
      </c>
      <c r="B2234" s="79" t="s">
        <v>1525</v>
      </c>
      <c r="C2234" s="79">
        <v>610076</v>
      </c>
      <c r="D2234">
        <v>610077</v>
      </c>
      <c r="E2234" s="83">
        <v>0</v>
      </c>
      <c r="F2234" s="83">
        <v>0</v>
      </c>
      <c r="G2234" s="83">
        <v>0</v>
      </c>
      <c r="H2234" s="83">
        <v>0</v>
      </c>
      <c r="I2234" s="79">
        <f t="shared" si="75"/>
        <v>0</v>
      </c>
      <c r="J2234" s="82">
        <v>30.892939999999999</v>
      </c>
      <c r="K2234" s="78">
        <f t="shared" si="76"/>
        <v>0</v>
      </c>
      <c r="P2234" s="81"/>
      <c r="Q2234" s="78"/>
      <c r="R2234" s="79" t="s">
        <v>2947</v>
      </c>
    </row>
    <row r="2235" spans="1:18" x14ac:dyDescent="0.25">
      <c r="A2235" s="79">
        <v>2022</v>
      </c>
      <c r="B2235" s="79" t="s">
        <v>1525</v>
      </c>
      <c r="C2235" s="79">
        <v>610078</v>
      </c>
      <c r="D2235">
        <v>610079</v>
      </c>
      <c r="E2235" s="83">
        <v>0</v>
      </c>
      <c r="F2235" s="83">
        <v>0</v>
      </c>
      <c r="G2235" s="83">
        <v>0</v>
      </c>
      <c r="H2235" s="83">
        <v>0</v>
      </c>
      <c r="I2235" s="79">
        <f t="shared" si="75"/>
        <v>0</v>
      </c>
      <c r="J2235" s="82">
        <v>21.6126</v>
      </c>
      <c r="K2235" s="78">
        <f t="shared" si="76"/>
        <v>0</v>
      </c>
      <c r="P2235" s="81"/>
      <c r="Q2235" s="78"/>
      <c r="R2235" s="79" t="s">
        <v>2947</v>
      </c>
    </row>
    <row r="2236" spans="1:18" x14ac:dyDescent="0.25">
      <c r="A2236" s="79">
        <v>2022</v>
      </c>
      <c r="B2236" s="79" t="s">
        <v>1525</v>
      </c>
      <c r="C2236" s="79">
        <v>610169</v>
      </c>
      <c r="D2236">
        <v>610170</v>
      </c>
      <c r="E2236" s="83">
        <v>0</v>
      </c>
      <c r="F2236" s="83">
        <v>0</v>
      </c>
      <c r="G2236" s="83">
        <v>0</v>
      </c>
      <c r="H2236" s="83">
        <v>0</v>
      </c>
      <c r="I2236" s="79">
        <f t="shared" si="75"/>
        <v>0</v>
      </c>
      <c r="J2236" s="82">
        <v>30.892939999999999</v>
      </c>
      <c r="K2236" s="78">
        <f t="shared" si="76"/>
        <v>0</v>
      </c>
      <c r="P2236" s="81"/>
      <c r="Q2236" s="78"/>
      <c r="R2236" s="79" t="s">
        <v>2947</v>
      </c>
    </row>
    <row r="2237" spans="1:18" x14ac:dyDescent="0.25">
      <c r="A2237" s="79">
        <v>2022</v>
      </c>
      <c r="B2237" s="79" t="s">
        <v>341</v>
      </c>
      <c r="C2237" s="79">
        <v>610134</v>
      </c>
      <c r="D2237">
        <v>610135</v>
      </c>
      <c r="E2237" s="83">
        <v>0</v>
      </c>
      <c r="F2237" s="83">
        <v>0</v>
      </c>
      <c r="G2237" s="83">
        <v>0</v>
      </c>
      <c r="H2237" s="83">
        <v>0</v>
      </c>
      <c r="I2237" s="79">
        <f t="shared" si="75"/>
        <v>0</v>
      </c>
      <c r="J2237" s="82">
        <v>30.68158</v>
      </c>
      <c r="K2237" s="78">
        <f t="shared" si="76"/>
        <v>0</v>
      </c>
      <c r="P2237" s="81"/>
      <c r="Q2237" s="78"/>
      <c r="R2237" s="79" t="s">
        <v>2947</v>
      </c>
    </row>
    <row r="2238" spans="1:18" x14ac:dyDescent="0.25">
      <c r="A2238" s="79">
        <v>2022</v>
      </c>
      <c r="B2238" s="79" t="s">
        <v>341</v>
      </c>
      <c r="C2238" s="79">
        <v>610136</v>
      </c>
      <c r="D2238">
        <v>610137</v>
      </c>
      <c r="E2238" s="83">
        <v>0</v>
      </c>
      <c r="F2238" s="83">
        <v>0</v>
      </c>
      <c r="G2238" s="83">
        <v>0</v>
      </c>
      <c r="H2238" s="83">
        <v>0</v>
      </c>
      <c r="I2238" s="79">
        <f t="shared" si="75"/>
        <v>0</v>
      </c>
      <c r="J2238" s="82">
        <v>22.180630000000001</v>
      </c>
      <c r="K2238" s="78">
        <f t="shared" si="76"/>
        <v>0</v>
      </c>
      <c r="P2238" s="81"/>
      <c r="Q2238" s="78"/>
      <c r="R2238" s="79" t="s">
        <v>2947</v>
      </c>
    </row>
    <row r="2239" spans="1:18" x14ac:dyDescent="0.25">
      <c r="A2239" s="79">
        <v>2022</v>
      </c>
      <c r="B2239" s="79" t="s">
        <v>341</v>
      </c>
      <c r="C2239" s="79">
        <v>610258</v>
      </c>
      <c r="D2239">
        <v>610259</v>
      </c>
      <c r="E2239" s="83">
        <v>0</v>
      </c>
      <c r="F2239" s="83">
        <v>0</v>
      </c>
      <c r="G2239" s="83">
        <v>0</v>
      </c>
      <c r="H2239" s="83">
        <v>0</v>
      </c>
      <c r="I2239" s="79">
        <f t="shared" si="75"/>
        <v>0</v>
      </c>
      <c r="J2239" s="82">
        <v>22.180630000000001</v>
      </c>
      <c r="K2239" s="78">
        <f t="shared" si="76"/>
        <v>0</v>
      </c>
      <c r="P2239" s="81"/>
      <c r="Q2239" s="78"/>
      <c r="R2239" s="79" t="s">
        <v>2947</v>
      </c>
    </row>
    <row r="2240" spans="1:18" x14ac:dyDescent="0.25">
      <c r="A2240" s="79">
        <v>2022</v>
      </c>
      <c r="B2240" s="79" t="s">
        <v>1819</v>
      </c>
      <c r="C2240" s="79">
        <v>610062</v>
      </c>
      <c r="D2240">
        <v>610064</v>
      </c>
      <c r="E2240" s="83">
        <v>5521042</v>
      </c>
      <c r="F2240" s="83">
        <v>0</v>
      </c>
      <c r="G2240" s="83">
        <v>5521042</v>
      </c>
      <c r="H2240" s="83">
        <v>0</v>
      </c>
      <c r="I2240" s="79">
        <f t="shared" si="75"/>
        <v>0</v>
      </c>
      <c r="J2240" s="82">
        <v>33.093519999999998</v>
      </c>
      <c r="K2240" s="78">
        <f t="shared" si="76"/>
        <v>0</v>
      </c>
      <c r="P2240" s="81"/>
      <c r="Q2240" s="78"/>
      <c r="R2240" s="79" t="s">
        <v>2947</v>
      </c>
    </row>
    <row r="2241" spans="1:18" x14ac:dyDescent="0.25">
      <c r="A2241" s="79">
        <v>2022</v>
      </c>
      <c r="B2241" s="79" t="s">
        <v>1819</v>
      </c>
      <c r="C2241" s="79">
        <v>610063</v>
      </c>
      <c r="D2241">
        <v>610065</v>
      </c>
      <c r="E2241" s="83">
        <v>0</v>
      </c>
      <c r="F2241" s="83">
        <v>0</v>
      </c>
      <c r="G2241" s="83">
        <v>0</v>
      </c>
      <c r="H2241" s="83">
        <v>0</v>
      </c>
      <c r="I2241" s="79">
        <f t="shared" si="75"/>
        <v>0</v>
      </c>
      <c r="J2241" s="82">
        <v>22.181229999999999</v>
      </c>
      <c r="K2241" s="78">
        <f t="shared" si="76"/>
        <v>0</v>
      </c>
      <c r="P2241" s="81"/>
      <c r="Q2241" s="78"/>
      <c r="R2241" s="79" t="s">
        <v>2947</v>
      </c>
    </row>
    <row r="2242" spans="1:18" x14ac:dyDescent="0.25">
      <c r="A2242" s="79">
        <v>2022</v>
      </c>
      <c r="B2242" s="79" t="s">
        <v>1819</v>
      </c>
      <c r="C2242" s="79">
        <v>610069</v>
      </c>
      <c r="D2242">
        <v>610068</v>
      </c>
      <c r="E2242" s="83">
        <v>843224</v>
      </c>
      <c r="F2242" s="83">
        <v>0</v>
      </c>
      <c r="G2242" s="83">
        <v>843224</v>
      </c>
      <c r="H2242" s="83">
        <v>0</v>
      </c>
      <c r="I2242" s="79">
        <f t="shared" si="75"/>
        <v>0</v>
      </c>
      <c r="J2242" s="82">
        <v>33.093519999999998</v>
      </c>
      <c r="K2242" s="78">
        <f t="shared" si="76"/>
        <v>0</v>
      </c>
      <c r="P2242" s="81"/>
      <c r="Q2242" s="78"/>
      <c r="R2242" s="79" t="s">
        <v>2947</v>
      </c>
    </row>
    <row r="2243" spans="1:18" x14ac:dyDescent="0.25">
      <c r="A2243" s="79">
        <v>2022</v>
      </c>
      <c r="B2243" s="79" t="s">
        <v>1819</v>
      </c>
      <c r="C2243" s="79">
        <v>610071</v>
      </c>
      <c r="D2243">
        <v>610070</v>
      </c>
      <c r="E2243" s="83">
        <v>0</v>
      </c>
      <c r="F2243" s="83">
        <v>0</v>
      </c>
      <c r="G2243" s="83">
        <v>0</v>
      </c>
      <c r="H2243" s="83">
        <v>0</v>
      </c>
      <c r="I2243" s="79">
        <f t="shared" ref="I2243:I2306" si="77">SUM(E2243:F2243)-SUM(G2243:H2243)</f>
        <v>0</v>
      </c>
      <c r="J2243" s="82">
        <v>22.181229999999999</v>
      </c>
      <c r="K2243" s="78">
        <f t="shared" ref="K2243:K2306" si="78">ROUND((I2243/1000)*J2243,0)</f>
        <v>0</v>
      </c>
      <c r="P2243" s="81"/>
      <c r="Q2243" s="78"/>
      <c r="R2243" s="79" t="s">
        <v>2947</v>
      </c>
    </row>
    <row r="2244" spans="1:18" x14ac:dyDescent="0.25">
      <c r="A2244" s="79">
        <v>2022</v>
      </c>
      <c r="B2244" s="79" t="s">
        <v>1819</v>
      </c>
      <c r="C2244" s="79">
        <v>610098</v>
      </c>
      <c r="D2244">
        <v>610099</v>
      </c>
      <c r="E2244" s="83">
        <v>5125</v>
      </c>
      <c r="F2244" s="83">
        <v>0</v>
      </c>
      <c r="G2244" s="83">
        <v>5125</v>
      </c>
      <c r="H2244" s="83">
        <v>0</v>
      </c>
      <c r="I2244" s="79">
        <f t="shared" si="77"/>
        <v>0</v>
      </c>
      <c r="J2244" s="82">
        <v>33.093519999999998</v>
      </c>
      <c r="K2244" s="78">
        <f t="shared" si="78"/>
        <v>0</v>
      </c>
      <c r="P2244" s="81"/>
      <c r="Q2244" s="78"/>
      <c r="R2244" s="79" t="s">
        <v>2947</v>
      </c>
    </row>
    <row r="2245" spans="1:18" x14ac:dyDescent="0.25">
      <c r="A2245" s="79">
        <v>2022</v>
      </c>
      <c r="B2245" s="79" t="s">
        <v>1819</v>
      </c>
      <c r="C2245" s="79">
        <v>610100</v>
      </c>
      <c r="D2245">
        <v>610101</v>
      </c>
      <c r="E2245" s="83">
        <v>0</v>
      </c>
      <c r="F2245" s="83">
        <v>0</v>
      </c>
      <c r="G2245" s="83">
        <v>0</v>
      </c>
      <c r="H2245" s="83">
        <v>0</v>
      </c>
      <c r="I2245" s="79">
        <f t="shared" si="77"/>
        <v>0</v>
      </c>
      <c r="J2245" s="82">
        <v>22.181229999999999</v>
      </c>
      <c r="K2245" s="78">
        <f t="shared" si="78"/>
        <v>0</v>
      </c>
      <c r="P2245" s="81"/>
      <c r="Q2245" s="78"/>
      <c r="R2245" s="79" t="s">
        <v>2947</v>
      </c>
    </row>
    <row r="2246" spans="1:18" x14ac:dyDescent="0.25">
      <c r="A2246" s="79">
        <v>2022</v>
      </c>
      <c r="B2246" s="79" t="s">
        <v>1819</v>
      </c>
      <c r="C2246" s="79">
        <v>610105</v>
      </c>
      <c r="D2246">
        <v>610106</v>
      </c>
      <c r="E2246" s="83">
        <v>2347081</v>
      </c>
      <c r="F2246" s="83">
        <v>0</v>
      </c>
      <c r="G2246" s="83">
        <v>2347081</v>
      </c>
      <c r="H2246" s="83">
        <v>0</v>
      </c>
      <c r="I2246" s="79">
        <f t="shared" si="77"/>
        <v>0</v>
      </c>
      <c r="J2246" s="82">
        <v>33.093519999999998</v>
      </c>
      <c r="K2246" s="78">
        <f t="shared" si="78"/>
        <v>0</v>
      </c>
      <c r="P2246" s="81"/>
      <c r="Q2246" s="78"/>
      <c r="R2246" s="79" t="s">
        <v>2947</v>
      </c>
    </row>
    <row r="2247" spans="1:18" x14ac:dyDescent="0.25">
      <c r="A2247" s="79">
        <v>2022</v>
      </c>
      <c r="B2247" s="79" t="s">
        <v>1819</v>
      </c>
      <c r="C2247" s="79">
        <v>610113</v>
      </c>
      <c r="D2247">
        <v>610114</v>
      </c>
      <c r="E2247" s="83">
        <v>0</v>
      </c>
      <c r="F2247" s="83">
        <v>0</v>
      </c>
      <c r="G2247" s="83">
        <v>0</v>
      </c>
      <c r="H2247" s="83">
        <v>0</v>
      </c>
      <c r="I2247" s="79">
        <f t="shared" si="77"/>
        <v>0</v>
      </c>
      <c r="J2247" s="82">
        <v>33.093519999999998</v>
      </c>
      <c r="K2247" s="78">
        <f t="shared" si="78"/>
        <v>0</v>
      </c>
      <c r="P2247" s="81"/>
      <c r="Q2247" s="78"/>
      <c r="R2247" s="79" t="s">
        <v>2947</v>
      </c>
    </row>
    <row r="2248" spans="1:18" x14ac:dyDescent="0.25">
      <c r="A2248" s="79">
        <v>2022</v>
      </c>
      <c r="B2248" s="79" t="s">
        <v>1819</v>
      </c>
      <c r="C2248" s="79">
        <v>610119</v>
      </c>
      <c r="D2248">
        <v>610120</v>
      </c>
      <c r="E2248" s="83">
        <v>0</v>
      </c>
      <c r="F2248" s="83">
        <v>0</v>
      </c>
      <c r="G2248" s="83">
        <v>0</v>
      </c>
      <c r="H2248" s="83">
        <v>0</v>
      </c>
      <c r="I2248" s="79">
        <f t="shared" si="77"/>
        <v>0</v>
      </c>
      <c r="J2248" s="82">
        <v>33.093519999999998</v>
      </c>
      <c r="K2248" s="78">
        <f t="shared" si="78"/>
        <v>0</v>
      </c>
      <c r="P2248" s="81"/>
      <c r="Q2248" s="78"/>
      <c r="R2248" s="79" t="s">
        <v>2947</v>
      </c>
    </row>
    <row r="2249" spans="1:18" x14ac:dyDescent="0.25">
      <c r="A2249" s="79">
        <v>2022</v>
      </c>
      <c r="B2249" s="79" t="s">
        <v>1819</v>
      </c>
      <c r="C2249" s="79">
        <v>610121</v>
      </c>
      <c r="D2249">
        <v>610122</v>
      </c>
      <c r="E2249" s="83">
        <v>0</v>
      </c>
      <c r="F2249" s="83">
        <v>0</v>
      </c>
      <c r="G2249" s="83">
        <v>0</v>
      </c>
      <c r="H2249" s="83">
        <v>0</v>
      </c>
      <c r="I2249" s="79">
        <f t="shared" si="77"/>
        <v>0</v>
      </c>
      <c r="J2249" s="82">
        <v>33.093519999999998</v>
      </c>
      <c r="K2249" s="78">
        <f t="shared" si="78"/>
        <v>0</v>
      </c>
      <c r="P2249" s="81"/>
      <c r="Q2249" s="78"/>
      <c r="R2249" s="79" t="s">
        <v>2947</v>
      </c>
    </row>
    <row r="2250" spans="1:18" x14ac:dyDescent="0.25">
      <c r="A2250" s="79">
        <v>2022</v>
      </c>
      <c r="B2250" s="79" t="s">
        <v>1819</v>
      </c>
      <c r="C2250" s="79">
        <v>610124</v>
      </c>
      <c r="D2250">
        <v>610125</v>
      </c>
      <c r="E2250" s="83">
        <v>0</v>
      </c>
      <c r="F2250" s="83">
        <v>0</v>
      </c>
      <c r="G2250" s="83">
        <v>0</v>
      </c>
      <c r="H2250" s="83">
        <v>0</v>
      </c>
      <c r="I2250" s="79">
        <f t="shared" si="77"/>
        <v>0</v>
      </c>
      <c r="J2250" s="82">
        <v>33.093519999999998</v>
      </c>
      <c r="K2250" s="78">
        <f t="shared" si="78"/>
        <v>0</v>
      </c>
      <c r="P2250" s="81"/>
      <c r="Q2250" s="78"/>
      <c r="R2250" s="79" t="s">
        <v>2947</v>
      </c>
    </row>
    <row r="2251" spans="1:18" x14ac:dyDescent="0.25">
      <c r="A2251" s="79">
        <v>2022</v>
      </c>
      <c r="B2251" s="79" t="s">
        <v>1819</v>
      </c>
      <c r="C2251" s="79">
        <v>610126</v>
      </c>
      <c r="D2251">
        <v>610127</v>
      </c>
      <c r="E2251" s="83">
        <v>996400</v>
      </c>
      <c r="F2251" s="83">
        <v>0</v>
      </c>
      <c r="G2251" s="83">
        <v>690649</v>
      </c>
      <c r="H2251" s="83">
        <v>0</v>
      </c>
      <c r="I2251" s="79">
        <f t="shared" si="77"/>
        <v>305751</v>
      </c>
      <c r="J2251" s="82">
        <v>33.093519999999998</v>
      </c>
      <c r="K2251" s="78">
        <f t="shared" si="78"/>
        <v>10118</v>
      </c>
      <c r="P2251" s="81"/>
      <c r="Q2251" s="78"/>
      <c r="R2251" s="79" t="s">
        <v>2947</v>
      </c>
    </row>
    <row r="2252" spans="1:18" x14ac:dyDescent="0.25">
      <c r="A2252" s="79">
        <v>2022</v>
      </c>
      <c r="B2252" s="79" t="s">
        <v>1819</v>
      </c>
      <c r="C2252" s="79">
        <v>610128</v>
      </c>
      <c r="D2252">
        <v>610129</v>
      </c>
      <c r="E2252" s="83">
        <v>0</v>
      </c>
      <c r="F2252" s="83">
        <v>0</v>
      </c>
      <c r="G2252" s="83">
        <v>0</v>
      </c>
      <c r="H2252" s="83">
        <v>0</v>
      </c>
      <c r="I2252" s="79">
        <f t="shared" si="77"/>
        <v>0</v>
      </c>
      <c r="J2252" s="82">
        <v>33.093519999999998</v>
      </c>
      <c r="K2252" s="78">
        <f t="shared" si="78"/>
        <v>0</v>
      </c>
      <c r="P2252" s="81"/>
      <c r="Q2252" s="78"/>
      <c r="R2252" s="79" t="s">
        <v>2947</v>
      </c>
    </row>
    <row r="2253" spans="1:18" x14ac:dyDescent="0.25">
      <c r="A2253" s="79">
        <v>2022</v>
      </c>
      <c r="B2253" s="79" t="s">
        <v>1819</v>
      </c>
      <c r="C2253" s="79">
        <v>610130</v>
      </c>
      <c r="D2253">
        <v>610131</v>
      </c>
      <c r="E2253" s="83">
        <v>0</v>
      </c>
      <c r="F2253" s="83">
        <v>0</v>
      </c>
      <c r="G2253" s="83">
        <v>0</v>
      </c>
      <c r="H2253" s="83">
        <v>0</v>
      </c>
      <c r="I2253" s="79">
        <f t="shared" si="77"/>
        <v>0</v>
      </c>
      <c r="J2253" s="82">
        <v>33.093519999999998</v>
      </c>
      <c r="K2253" s="78">
        <f t="shared" si="78"/>
        <v>0</v>
      </c>
      <c r="P2253" s="81"/>
      <c r="Q2253" s="78"/>
      <c r="R2253" s="79" t="s">
        <v>2947</v>
      </c>
    </row>
    <row r="2254" spans="1:18" x14ac:dyDescent="0.25">
      <c r="A2254" s="79">
        <v>2022</v>
      </c>
      <c r="B2254" s="79" t="s">
        <v>1819</v>
      </c>
      <c r="C2254" s="79">
        <v>610132</v>
      </c>
      <c r="D2254">
        <v>610133</v>
      </c>
      <c r="E2254" s="83">
        <v>0</v>
      </c>
      <c r="F2254" s="83">
        <v>0</v>
      </c>
      <c r="G2254" s="83">
        <v>0</v>
      </c>
      <c r="H2254" s="83">
        <v>0</v>
      </c>
      <c r="I2254" s="79">
        <f t="shared" si="77"/>
        <v>0</v>
      </c>
      <c r="J2254" s="82">
        <v>33.093519999999998</v>
      </c>
      <c r="K2254" s="78">
        <f t="shared" si="78"/>
        <v>0</v>
      </c>
      <c r="P2254" s="81"/>
      <c r="Q2254" s="78"/>
      <c r="R2254" s="79" t="s">
        <v>2947</v>
      </c>
    </row>
    <row r="2255" spans="1:18" x14ac:dyDescent="0.25">
      <c r="A2255" s="79">
        <v>2022</v>
      </c>
      <c r="B2255" s="79" t="s">
        <v>1819</v>
      </c>
      <c r="C2255" s="79">
        <v>610146</v>
      </c>
      <c r="D2255">
        <v>610147</v>
      </c>
      <c r="E2255" s="83">
        <v>0</v>
      </c>
      <c r="F2255" s="83">
        <v>0</v>
      </c>
      <c r="G2255" s="83">
        <v>0</v>
      </c>
      <c r="H2255" s="83">
        <v>0</v>
      </c>
      <c r="I2255" s="79">
        <f t="shared" si="77"/>
        <v>0</v>
      </c>
      <c r="J2255" s="82">
        <v>33.093519999999998</v>
      </c>
      <c r="K2255" s="78">
        <f t="shared" si="78"/>
        <v>0</v>
      </c>
      <c r="P2255" s="81"/>
      <c r="Q2255" s="78"/>
      <c r="R2255" s="79" t="s">
        <v>2947</v>
      </c>
    </row>
    <row r="2256" spans="1:18" x14ac:dyDescent="0.25">
      <c r="A2256" s="79">
        <v>2022</v>
      </c>
      <c r="B2256" s="79" t="s">
        <v>1819</v>
      </c>
      <c r="C2256" s="79">
        <v>610148</v>
      </c>
      <c r="D2256">
        <v>610149</v>
      </c>
      <c r="E2256" s="83">
        <v>0</v>
      </c>
      <c r="F2256" s="83">
        <v>0</v>
      </c>
      <c r="G2256" s="83">
        <v>0</v>
      </c>
      <c r="H2256" s="83">
        <v>0</v>
      </c>
      <c r="I2256" s="79">
        <f t="shared" si="77"/>
        <v>0</v>
      </c>
      <c r="J2256" s="82">
        <v>33.093519999999998</v>
      </c>
      <c r="K2256" s="78">
        <f t="shared" si="78"/>
        <v>0</v>
      </c>
      <c r="P2256" s="81"/>
      <c r="Q2256" s="78"/>
      <c r="R2256" s="79" t="s">
        <v>2947</v>
      </c>
    </row>
    <row r="2257" spans="1:18" x14ac:dyDescent="0.25">
      <c r="A2257" s="79">
        <v>2022</v>
      </c>
      <c r="B2257" s="79" t="s">
        <v>1819</v>
      </c>
      <c r="C2257" s="79">
        <v>610155</v>
      </c>
      <c r="D2257">
        <v>610156</v>
      </c>
      <c r="E2257" s="83">
        <v>0</v>
      </c>
      <c r="F2257" s="83">
        <v>0</v>
      </c>
      <c r="G2257" s="83">
        <v>0</v>
      </c>
      <c r="H2257" s="83">
        <v>0</v>
      </c>
      <c r="I2257" s="79">
        <f t="shared" si="77"/>
        <v>0</v>
      </c>
      <c r="J2257" s="82">
        <v>33.093519999999998</v>
      </c>
      <c r="K2257" s="78">
        <f t="shared" si="78"/>
        <v>0</v>
      </c>
      <c r="P2257" s="81"/>
      <c r="Q2257" s="78"/>
      <c r="R2257" s="79" t="s">
        <v>2947</v>
      </c>
    </row>
    <row r="2258" spans="1:18" x14ac:dyDescent="0.25">
      <c r="A2258" s="79">
        <v>2022</v>
      </c>
      <c r="B2258" s="79" t="s">
        <v>1819</v>
      </c>
      <c r="C2258" s="79">
        <v>610157</v>
      </c>
      <c r="D2258">
        <v>610158</v>
      </c>
      <c r="E2258" s="83">
        <v>0</v>
      </c>
      <c r="F2258" s="83">
        <v>0</v>
      </c>
      <c r="G2258" s="83">
        <v>0</v>
      </c>
      <c r="H2258" s="83">
        <v>0</v>
      </c>
      <c r="I2258" s="79">
        <f t="shared" si="77"/>
        <v>0</v>
      </c>
      <c r="J2258" s="82">
        <v>33.093519999999998</v>
      </c>
      <c r="K2258" s="78">
        <f t="shared" si="78"/>
        <v>0</v>
      </c>
      <c r="P2258" s="81"/>
      <c r="Q2258" s="78"/>
      <c r="R2258" s="79" t="s">
        <v>2947</v>
      </c>
    </row>
    <row r="2259" spans="1:18" x14ac:dyDescent="0.25">
      <c r="A2259" s="79">
        <v>2022</v>
      </c>
      <c r="B2259" s="79" t="s">
        <v>1819</v>
      </c>
      <c r="C2259" s="79">
        <v>610159</v>
      </c>
      <c r="D2259">
        <v>610160</v>
      </c>
      <c r="E2259" s="83">
        <v>0</v>
      </c>
      <c r="F2259" s="83">
        <v>0</v>
      </c>
      <c r="G2259" s="83">
        <v>0</v>
      </c>
      <c r="H2259" s="83">
        <v>0</v>
      </c>
      <c r="I2259" s="79">
        <f t="shared" si="77"/>
        <v>0</v>
      </c>
      <c r="J2259" s="82">
        <v>33.093519999999998</v>
      </c>
      <c r="K2259" s="78">
        <f t="shared" si="78"/>
        <v>0</v>
      </c>
      <c r="P2259" s="81"/>
      <c r="Q2259" s="78"/>
      <c r="R2259" s="79" t="s">
        <v>2947</v>
      </c>
    </row>
    <row r="2260" spans="1:18" x14ac:dyDescent="0.25">
      <c r="A2260" s="79">
        <v>2022</v>
      </c>
      <c r="B2260" s="79" t="s">
        <v>1819</v>
      </c>
      <c r="C2260" s="79">
        <v>610161</v>
      </c>
      <c r="D2260">
        <v>610162</v>
      </c>
      <c r="E2260" s="83">
        <v>0</v>
      </c>
      <c r="F2260" s="83">
        <v>0</v>
      </c>
      <c r="G2260" s="83">
        <v>0</v>
      </c>
      <c r="H2260" s="83">
        <v>0</v>
      </c>
      <c r="I2260" s="79">
        <f t="shared" si="77"/>
        <v>0</v>
      </c>
      <c r="J2260" s="82">
        <v>33.093519999999998</v>
      </c>
      <c r="K2260" s="78">
        <f t="shared" si="78"/>
        <v>0</v>
      </c>
      <c r="P2260" s="81"/>
      <c r="Q2260" s="78"/>
      <c r="R2260" s="79" t="s">
        <v>2947</v>
      </c>
    </row>
    <row r="2261" spans="1:18" x14ac:dyDescent="0.25">
      <c r="A2261" s="79">
        <v>2022</v>
      </c>
      <c r="B2261" s="79" t="s">
        <v>1819</v>
      </c>
      <c r="C2261" s="79">
        <v>610163</v>
      </c>
      <c r="D2261">
        <v>610164</v>
      </c>
      <c r="E2261" s="83">
        <v>0</v>
      </c>
      <c r="F2261" s="83">
        <v>0</v>
      </c>
      <c r="G2261" s="83">
        <v>0</v>
      </c>
      <c r="H2261" s="83">
        <v>0</v>
      </c>
      <c r="I2261" s="79">
        <f t="shared" si="77"/>
        <v>0</v>
      </c>
      <c r="J2261" s="82">
        <v>33.093519999999998</v>
      </c>
      <c r="K2261" s="78">
        <f t="shared" si="78"/>
        <v>0</v>
      </c>
      <c r="P2261" s="81"/>
      <c r="Q2261" s="78"/>
      <c r="R2261" s="79" t="s">
        <v>2947</v>
      </c>
    </row>
    <row r="2262" spans="1:18" x14ac:dyDescent="0.25">
      <c r="A2262" s="79">
        <v>2022</v>
      </c>
      <c r="B2262" s="79" t="s">
        <v>1819</v>
      </c>
      <c r="C2262" s="79">
        <v>610165</v>
      </c>
      <c r="D2262">
        <v>610166</v>
      </c>
      <c r="E2262" s="83">
        <v>0</v>
      </c>
      <c r="F2262" s="83">
        <v>0</v>
      </c>
      <c r="G2262" s="83">
        <v>0</v>
      </c>
      <c r="H2262" s="83">
        <v>0</v>
      </c>
      <c r="I2262" s="79">
        <f t="shared" si="77"/>
        <v>0</v>
      </c>
      <c r="J2262" s="82">
        <v>33.093519999999998</v>
      </c>
      <c r="K2262" s="78">
        <f t="shared" si="78"/>
        <v>0</v>
      </c>
      <c r="P2262" s="81"/>
      <c r="Q2262" s="78"/>
      <c r="R2262" s="79" t="s">
        <v>2947</v>
      </c>
    </row>
    <row r="2263" spans="1:18" x14ac:dyDescent="0.25">
      <c r="A2263" s="79">
        <v>2022</v>
      </c>
      <c r="B2263" s="79" t="s">
        <v>1819</v>
      </c>
      <c r="C2263" s="79">
        <v>610167</v>
      </c>
      <c r="D2263">
        <v>610168</v>
      </c>
      <c r="E2263" s="83">
        <v>0</v>
      </c>
      <c r="F2263" s="83">
        <v>0</v>
      </c>
      <c r="G2263" s="83">
        <v>0</v>
      </c>
      <c r="H2263" s="83">
        <v>0</v>
      </c>
      <c r="I2263" s="79">
        <f t="shared" si="77"/>
        <v>0</v>
      </c>
      <c r="J2263" s="82">
        <v>33.093519999999998</v>
      </c>
      <c r="K2263" s="78">
        <f t="shared" si="78"/>
        <v>0</v>
      </c>
      <c r="P2263" s="81"/>
      <c r="Q2263" s="78"/>
      <c r="R2263" s="79" t="s">
        <v>2947</v>
      </c>
    </row>
    <row r="2264" spans="1:18" x14ac:dyDescent="0.25">
      <c r="A2264" s="79">
        <v>2022</v>
      </c>
      <c r="B2264" s="79" t="s">
        <v>1819</v>
      </c>
      <c r="C2264" s="79">
        <v>610171</v>
      </c>
      <c r="D2264">
        <v>610172</v>
      </c>
      <c r="E2264" s="83">
        <v>2456900</v>
      </c>
      <c r="F2264" s="83">
        <v>0</v>
      </c>
      <c r="G2264" s="83">
        <v>2302365</v>
      </c>
      <c r="H2264" s="83">
        <v>0</v>
      </c>
      <c r="I2264" s="79">
        <f t="shared" si="77"/>
        <v>154535</v>
      </c>
      <c r="J2264" s="82">
        <v>33.093519999999998</v>
      </c>
      <c r="K2264" s="78">
        <f t="shared" si="78"/>
        <v>5114</v>
      </c>
      <c r="P2264" s="81"/>
      <c r="Q2264" s="78"/>
      <c r="R2264" s="79" t="s">
        <v>2947</v>
      </c>
    </row>
    <row r="2265" spans="1:18" x14ac:dyDescent="0.25">
      <c r="A2265" s="79">
        <v>2022</v>
      </c>
      <c r="B2265" s="79" t="s">
        <v>1819</v>
      </c>
      <c r="C2265" s="79">
        <v>610173</v>
      </c>
      <c r="D2265">
        <v>610174</v>
      </c>
      <c r="E2265" s="83">
        <v>0</v>
      </c>
      <c r="F2265" s="83">
        <v>0</v>
      </c>
      <c r="G2265" s="83">
        <v>0</v>
      </c>
      <c r="H2265" s="83">
        <v>0</v>
      </c>
      <c r="I2265" s="79">
        <f t="shared" si="77"/>
        <v>0</v>
      </c>
      <c r="J2265" s="82">
        <v>33.093519999999998</v>
      </c>
      <c r="K2265" s="78">
        <f t="shared" si="78"/>
        <v>0</v>
      </c>
      <c r="P2265" s="81"/>
      <c r="Q2265" s="78"/>
      <c r="R2265" s="79" t="s">
        <v>2947</v>
      </c>
    </row>
    <row r="2266" spans="1:18" x14ac:dyDescent="0.25">
      <c r="A2266" s="79">
        <v>2022</v>
      </c>
      <c r="B2266" s="79" t="s">
        <v>1819</v>
      </c>
      <c r="C2266" s="79">
        <v>610175</v>
      </c>
      <c r="D2266">
        <v>610176</v>
      </c>
      <c r="E2266" s="83">
        <v>0</v>
      </c>
      <c r="F2266" s="83">
        <v>0</v>
      </c>
      <c r="G2266" s="83">
        <v>0</v>
      </c>
      <c r="H2266" s="83">
        <v>0</v>
      </c>
      <c r="I2266" s="79">
        <f t="shared" si="77"/>
        <v>0</v>
      </c>
      <c r="J2266" s="82">
        <v>33.093519999999998</v>
      </c>
      <c r="K2266" s="78">
        <f t="shared" si="78"/>
        <v>0</v>
      </c>
      <c r="P2266" s="81"/>
      <c r="Q2266" s="78"/>
      <c r="R2266" s="79" t="s">
        <v>2947</v>
      </c>
    </row>
    <row r="2267" spans="1:18" x14ac:dyDescent="0.25">
      <c r="A2267" s="79">
        <v>2022</v>
      </c>
      <c r="B2267" s="79" t="s">
        <v>1819</v>
      </c>
      <c r="C2267" s="79">
        <v>610177</v>
      </c>
      <c r="D2267">
        <v>610178</v>
      </c>
      <c r="E2267" s="83">
        <v>0</v>
      </c>
      <c r="F2267" s="83">
        <v>0</v>
      </c>
      <c r="G2267" s="83">
        <v>0</v>
      </c>
      <c r="H2267" s="83">
        <v>0</v>
      </c>
      <c r="I2267" s="79">
        <f t="shared" si="77"/>
        <v>0</v>
      </c>
      <c r="J2267" s="82">
        <v>33.093519999999998</v>
      </c>
      <c r="K2267" s="78">
        <f t="shared" si="78"/>
        <v>0</v>
      </c>
      <c r="P2267" s="81"/>
      <c r="Q2267" s="78"/>
      <c r="R2267" s="79" t="s">
        <v>2947</v>
      </c>
    </row>
    <row r="2268" spans="1:18" x14ac:dyDescent="0.25">
      <c r="A2268" s="79">
        <v>2022</v>
      </c>
      <c r="B2268" s="79" t="s">
        <v>1819</v>
      </c>
      <c r="C2268" s="79">
        <v>610179</v>
      </c>
      <c r="D2268">
        <v>610180</v>
      </c>
      <c r="E2268" s="83">
        <v>0</v>
      </c>
      <c r="F2268" s="83">
        <v>0</v>
      </c>
      <c r="G2268" s="83">
        <v>0</v>
      </c>
      <c r="H2268" s="83">
        <v>0</v>
      </c>
      <c r="I2268" s="79">
        <f t="shared" si="77"/>
        <v>0</v>
      </c>
      <c r="J2268" s="82">
        <v>33.093519999999998</v>
      </c>
      <c r="K2268" s="78">
        <f t="shared" si="78"/>
        <v>0</v>
      </c>
      <c r="P2268" s="81"/>
      <c r="Q2268" s="78"/>
      <c r="R2268" s="79" t="s">
        <v>2947</v>
      </c>
    </row>
    <row r="2269" spans="1:18" x14ac:dyDescent="0.25">
      <c r="A2269" s="79">
        <v>2022</v>
      </c>
      <c r="B2269" s="79" t="s">
        <v>1819</v>
      </c>
      <c r="C2269" s="79">
        <v>610181</v>
      </c>
      <c r="D2269">
        <v>610182</v>
      </c>
      <c r="E2269" s="83">
        <v>0</v>
      </c>
      <c r="F2269" s="83">
        <v>0</v>
      </c>
      <c r="G2269" s="83">
        <v>0</v>
      </c>
      <c r="H2269" s="83">
        <v>0</v>
      </c>
      <c r="I2269" s="79">
        <f t="shared" si="77"/>
        <v>0</v>
      </c>
      <c r="J2269" s="82">
        <v>33.093519999999998</v>
      </c>
      <c r="K2269" s="78">
        <f t="shared" si="78"/>
        <v>0</v>
      </c>
      <c r="P2269" s="81"/>
      <c r="Q2269" s="78"/>
      <c r="R2269" s="79" t="s">
        <v>2947</v>
      </c>
    </row>
    <row r="2270" spans="1:18" x14ac:dyDescent="0.25">
      <c r="A2270" s="79">
        <v>2022</v>
      </c>
      <c r="B2270" s="79" t="s">
        <v>1819</v>
      </c>
      <c r="C2270" s="79">
        <v>610183</v>
      </c>
      <c r="D2270">
        <v>610184</v>
      </c>
      <c r="E2270" s="83">
        <v>0</v>
      </c>
      <c r="F2270" s="83">
        <v>0</v>
      </c>
      <c r="G2270" s="83">
        <v>0</v>
      </c>
      <c r="H2270" s="83">
        <v>0</v>
      </c>
      <c r="I2270" s="79">
        <f t="shared" si="77"/>
        <v>0</v>
      </c>
      <c r="J2270" s="82">
        <v>33.093519999999998</v>
      </c>
      <c r="K2270" s="78">
        <f t="shared" si="78"/>
        <v>0</v>
      </c>
      <c r="P2270" s="81"/>
      <c r="Q2270" s="78"/>
      <c r="R2270" s="79" t="s">
        <v>2947</v>
      </c>
    </row>
    <row r="2271" spans="1:18" x14ac:dyDescent="0.25">
      <c r="A2271" s="79">
        <v>2022</v>
      </c>
      <c r="B2271" s="79" t="s">
        <v>1819</v>
      </c>
      <c r="C2271" s="79">
        <v>610185</v>
      </c>
      <c r="D2271">
        <v>610189</v>
      </c>
      <c r="E2271" s="83">
        <v>0</v>
      </c>
      <c r="F2271" s="83">
        <v>0</v>
      </c>
      <c r="G2271" s="83">
        <v>0</v>
      </c>
      <c r="H2271" s="83">
        <v>0</v>
      </c>
      <c r="I2271" s="79">
        <f t="shared" si="77"/>
        <v>0</v>
      </c>
      <c r="J2271" s="82">
        <v>33.093519999999998</v>
      </c>
      <c r="K2271" s="78">
        <f t="shared" si="78"/>
        <v>0</v>
      </c>
      <c r="P2271" s="81"/>
      <c r="Q2271" s="78"/>
      <c r="R2271" s="79" t="s">
        <v>2947</v>
      </c>
    </row>
    <row r="2272" spans="1:18" x14ac:dyDescent="0.25">
      <c r="A2272" s="79">
        <v>2022</v>
      </c>
      <c r="B2272" s="79" t="s">
        <v>1819</v>
      </c>
      <c r="C2272" s="79">
        <v>610186</v>
      </c>
      <c r="D2272">
        <v>610190</v>
      </c>
      <c r="E2272" s="83">
        <v>0</v>
      </c>
      <c r="F2272" s="83">
        <v>0</v>
      </c>
      <c r="G2272" s="83">
        <v>0</v>
      </c>
      <c r="H2272" s="83">
        <v>0</v>
      </c>
      <c r="I2272" s="79">
        <f t="shared" si="77"/>
        <v>0</v>
      </c>
      <c r="J2272" s="82">
        <v>33.093519999999998</v>
      </c>
      <c r="K2272" s="78">
        <f t="shared" si="78"/>
        <v>0</v>
      </c>
      <c r="P2272" s="81"/>
      <c r="Q2272" s="78"/>
      <c r="R2272" s="79" t="s">
        <v>2947</v>
      </c>
    </row>
    <row r="2273" spans="1:18" x14ac:dyDescent="0.25">
      <c r="A2273" s="79">
        <v>2022</v>
      </c>
      <c r="B2273" s="79" t="s">
        <v>1819</v>
      </c>
      <c r="C2273" s="79">
        <v>610187</v>
      </c>
      <c r="D2273">
        <v>610191</v>
      </c>
      <c r="E2273" s="83">
        <v>0</v>
      </c>
      <c r="F2273" s="83">
        <v>0</v>
      </c>
      <c r="G2273" s="83">
        <v>0</v>
      </c>
      <c r="H2273" s="83">
        <v>0</v>
      </c>
      <c r="I2273" s="79">
        <f t="shared" si="77"/>
        <v>0</v>
      </c>
      <c r="J2273" s="82">
        <v>33.093519999999998</v>
      </c>
      <c r="K2273" s="78">
        <f t="shared" si="78"/>
        <v>0</v>
      </c>
      <c r="P2273" s="81"/>
      <c r="Q2273" s="78"/>
      <c r="R2273" s="79" t="s">
        <v>2947</v>
      </c>
    </row>
    <row r="2274" spans="1:18" x14ac:dyDescent="0.25">
      <c r="A2274" s="79">
        <v>2022</v>
      </c>
      <c r="B2274" s="79" t="s">
        <v>1819</v>
      </c>
      <c r="C2274" s="79">
        <v>610188</v>
      </c>
      <c r="D2274">
        <v>610192</v>
      </c>
      <c r="E2274" s="83">
        <v>0</v>
      </c>
      <c r="F2274" s="83">
        <v>0</v>
      </c>
      <c r="G2274" s="83">
        <v>0</v>
      </c>
      <c r="H2274" s="83">
        <v>0</v>
      </c>
      <c r="I2274" s="79">
        <f t="shared" si="77"/>
        <v>0</v>
      </c>
      <c r="J2274" s="82">
        <v>33.093519999999998</v>
      </c>
      <c r="K2274" s="78">
        <f t="shared" si="78"/>
        <v>0</v>
      </c>
      <c r="P2274" s="81"/>
      <c r="Q2274" s="78"/>
      <c r="R2274" s="79" t="s">
        <v>2947</v>
      </c>
    </row>
    <row r="2275" spans="1:18" x14ac:dyDescent="0.25">
      <c r="A2275" s="79">
        <v>2022</v>
      </c>
      <c r="B2275" s="79" t="s">
        <v>1819</v>
      </c>
      <c r="C2275" s="79">
        <v>610196</v>
      </c>
      <c r="D2275">
        <v>610197</v>
      </c>
      <c r="E2275" s="83">
        <v>0</v>
      </c>
      <c r="F2275" s="83">
        <v>0</v>
      </c>
      <c r="G2275" s="83">
        <v>0</v>
      </c>
      <c r="H2275" s="83">
        <v>0</v>
      </c>
      <c r="I2275" s="79">
        <f t="shared" si="77"/>
        <v>0</v>
      </c>
      <c r="J2275" s="82">
        <v>33.093519999999998</v>
      </c>
      <c r="K2275" s="78">
        <f t="shared" si="78"/>
        <v>0</v>
      </c>
      <c r="P2275" s="81"/>
      <c r="Q2275" s="78"/>
      <c r="R2275" s="79" t="s">
        <v>2947</v>
      </c>
    </row>
    <row r="2276" spans="1:18" x14ac:dyDescent="0.25">
      <c r="A2276" s="79">
        <v>2022</v>
      </c>
      <c r="B2276" s="79" t="s">
        <v>1819</v>
      </c>
      <c r="C2276" s="79">
        <v>610198</v>
      </c>
      <c r="D2276">
        <v>610199</v>
      </c>
      <c r="E2276" s="83">
        <v>0</v>
      </c>
      <c r="F2276" s="83">
        <v>0</v>
      </c>
      <c r="G2276" s="83">
        <v>0</v>
      </c>
      <c r="H2276" s="83">
        <v>0</v>
      </c>
      <c r="I2276" s="79">
        <f t="shared" si="77"/>
        <v>0</v>
      </c>
      <c r="J2276" s="82">
        <v>33.093519999999998</v>
      </c>
      <c r="K2276" s="78">
        <f t="shared" si="78"/>
        <v>0</v>
      </c>
      <c r="P2276" s="81"/>
      <c r="Q2276" s="78"/>
      <c r="R2276" s="79" t="s">
        <v>2947</v>
      </c>
    </row>
    <row r="2277" spans="1:18" x14ac:dyDescent="0.25">
      <c r="A2277" s="79">
        <v>2022</v>
      </c>
      <c r="B2277" s="79" t="s">
        <v>1819</v>
      </c>
      <c r="C2277" s="79">
        <v>610200</v>
      </c>
      <c r="D2277">
        <v>610201</v>
      </c>
      <c r="E2277" s="83">
        <v>0</v>
      </c>
      <c r="F2277" s="83">
        <v>0</v>
      </c>
      <c r="G2277" s="83">
        <v>0</v>
      </c>
      <c r="H2277" s="83">
        <v>0</v>
      </c>
      <c r="I2277" s="79">
        <f t="shared" si="77"/>
        <v>0</v>
      </c>
      <c r="J2277" s="82">
        <v>33.093519999999998</v>
      </c>
      <c r="K2277" s="78">
        <f t="shared" si="78"/>
        <v>0</v>
      </c>
      <c r="P2277" s="81"/>
      <c r="Q2277" s="78"/>
      <c r="R2277" s="79" t="s">
        <v>2947</v>
      </c>
    </row>
    <row r="2278" spans="1:18" x14ac:dyDescent="0.25">
      <c r="A2278" s="79">
        <v>2022</v>
      </c>
      <c r="B2278" s="79" t="s">
        <v>1819</v>
      </c>
      <c r="C2278" s="79">
        <v>610202</v>
      </c>
      <c r="D2278">
        <v>610203</v>
      </c>
      <c r="E2278" s="83">
        <v>0</v>
      </c>
      <c r="F2278" s="83">
        <v>0</v>
      </c>
      <c r="G2278" s="83">
        <v>0</v>
      </c>
      <c r="H2278" s="83">
        <v>0</v>
      </c>
      <c r="I2278" s="79">
        <f t="shared" si="77"/>
        <v>0</v>
      </c>
      <c r="J2278" s="82">
        <v>33.093519999999998</v>
      </c>
      <c r="K2278" s="78">
        <f t="shared" si="78"/>
        <v>0</v>
      </c>
      <c r="P2278" s="81"/>
      <c r="Q2278" s="78"/>
      <c r="R2278" s="79" t="s">
        <v>2947</v>
      </c>
    </row>
    <row r="2279" spans="1:18" x14ac:dyDescent="0.25">
      <c r="A2279" s="79">
        <v>2022</v>
      </c>
      <c r="B2279" s="79" t="s">
        <v>1819</v>
      </c>
      <c r="C2279" s="79">
        <v>610204</v>
      </c>
      <c r="D2279">
        <v>610205</v>
      </c>
      <c r="E2279" s="83">
        <v>3594000</v>
      </c>
      <c r="F2279" s="83">
        <v>0</v>
      </c>
      <c r="G2279" s="83">
        <v>3198375</v>
      </c>
      <c r="H2279" s="83">
        <v>0</v>
      </c>
      <c r="I2279" s="79">
        <f t="shared" si="77"/>
        <v>395625</v>
      </c>
      <c r="J2279" s="82">
        <v>33.093519999999998</v>
      </c>
      <c r="K2279" s="78">
        <f t="shared" si="78"/>
        <v>13093</v>
      </c>
      <c r="P2279" s="81"/>
      <c r="Q2279" s="78"/>
      <c r="R2279" s="79" t="s">
        <v>2947</v>
      </c>
    </row>
    <row r="2280" spans="1:18" x14ac:dyDescent="0.25">
      <c r="A2280" s="79">
        <v>2022</v>
      </c>
      <c r="B2280" s="79" t="s">
        <v>1819</v>
      </c>
      <c r="C2280" s="79">
        <v>610207</v>
      </c>
      <c r="D2280">
        <v>610208</v>
      </c>
      <c r="E2280" s="83">
        <v>0</v>
      </c>
      <c r="F2280" s="83">
        <v>0</v>
      </c>
      <c r="G2280" s="83">
        <v>0</v>
      </c>
      <c r="H2280" s="83">
        <v>0</v>
      </c>
      <c r="I2280" s="79">
        <f t="shared" si="77"/>
        <v>0</v>
      </c>
      <c r="J2280" s="82">
        <v>33.093519999999998</v>
      </c>
      <c r="K2280" s="78">
        <f t="shared" si="78"/>
        <v>0</v>
      </c>
      <c r="P2280" s="81"/>
      <c r="Q2280" s="78"/>
      <c r="R2280" s="79" t="s">
        <v>2947</v>
      </c>
    </row>
    <row r="2281" spans="1:18" x14ac:dyDescent="0.25">
      <c r="A2281" s="79">
        <v>2022</v>
      </c>
      <c r="B2281" s="79" t="s">
        <v>1819</v>
      </c>
      <c r="C2281" s="79">
        <v>610209</v>
      </c>
      <c r="D2281">
        <v>610210</v>
      </c>
      <c r="E2281" s="83">
        <v>0</v>
      </c>
      <c r="F2281" s="83">
        <v>0</v>
      </c>
      <c r="G2281" s="83">
        <v>0</v>
      </c>
      <c r="H2281" s="83">
        <v>0</v>
      </c>
      <c r="I2281" s="79">
        <f t="shared" si="77"/>
        <v>0</v>
      </c>
      <c r="J2281" s="82">
        <v>33.093519999999998</v>
      </c>
      <c r="K2281" s="78">
        <f t="shared" si="78"/>
        <v>0</v>
      </c>
      <c r="P2281" s="81"/>
      <c r="Q2281" s="78"/>
      <c r="R2281" s="79" t="s">
        <v>2947</v>
      </c>
    </row>
    <row r="2282" spans="1:18" x14ac:dyDescent="0.25">
      <c r="A2282" s="79">
        <v>2022</v>
      </c>
      <c r="B2282" s="79" t="s">
        <v>1819</v>
      </c>
      <c r="C2282" s="79">
        <v>610211</v>
      </c>
      <c r="D2282">
        <v>610212</v>
      </c>
      <c r="E2282" s="83">
        <v>0</v>
      </c>
      <c r="F2282" s="83">
        <v>0</v>
      </c>
      <c r="G2282" s="83">
        <v>0</v>
      </c>
      <c r="H2282" s="83">
        <v>0</v>
      </c>
      <c r="I2282" s="79">
        <f t="shared" si="77"/>
        <v>0</v>
      </c>
      <c r="J2282" s="82">
        <v>33.093519999999998</v>
      </c>
      <c r="K2282" s="78">
        <f t="shared" si="78"/>
        <v>0</v>
      </c>
      <c r="P2282" s="81"/>
      <c r="Q2282" s="78"/>
      <c r="R2282" s="79" t="s">
        <v>2947</v>
      </c>
    </row>
    <row r="2283" spans="1:18" x14ac:dyDescent="0.25">
      <c r="A2283" s="79">
        <v>2022</v>
      </c>
      <c r="B2283" s="79" t="s">
        <v>1819</v>
      </c>
      <c r="C2283" s="79">
        <v>610213</v>
      </c>
      <c r="D2283">
        <v>610214</v>
      </c>
      <c r="E2283" s="83">
        <v>994500</v>
      </c>
      <c r="F2283" s="83">
        <v>0</v>
      </c>
      <c r="G2283" s="83">
        <v>844905</v>
      </c>
      <c r="H2283" s="83">
        <v>0</v>
      </c>
      <c r="I2283" s="79">
        <f t="shared" si="77"/>
        <v>149595</v>
      </c>
      <c r="J2283" s="82">
        <v>33.093519999999998</v>
      </c>
      <c r="K2283" s="78">
        <f t="shared" si="78"/>
        <v>4951</v>
      </c>
      <c r="P2283" s="81"/>
      <c r="Q2283" s="78"/>
      <c r="R2283" s="79" t="s">
        <v>2947</v>
      </c>
    </row>
    <row r="2284" spans="1:18" x14ac:dyDescent="0.25">
      <c r="A2284" s="79">
        <v>2022</v>
      </c>
      <c r="B2284" s="79" t="s">
        <v>1819</v>
      </c>
      <c r="C2284" s="79">
        <v>610215</v>
      </c>
      <c r="D2284">
        <v>610216</v>
      </c>
      <c r="E2284" s="83">
        <v>0</v>
      </c>
      <c r="F2284" s="83">
        <v>0</v>
      </c>
      <c r="G2284" s="83">
        <v>0</v>
      </c>
      <c r="H2284" s="83">
        <v>0</v>
      </c>
      <c r="I2284" s="79">
        <f t="shared" si="77"/>
        <v>0</v>
      </c>
      <c r="J2284" s="82">
        <v>33.093519999999998</v>
      </c>
      <c r="K2284" s="78">
        <f t="shared" si="78"/>
        <v>0</v>
      </c>
      <c r="P2284" s="81"/>
      <c r="Q2284" s="78"/>
      <c r="R2284" s="79" t="s">
        <v>2947</v>
      </c>
    </row>
    <row r="2285" spans="1:18" x14ac:dyDescent="0.25">
      <c r="A2285" s="79">
        <v>2022</v>
      </c>
      <c r="B2285" s="79" t="s">
        <v>1819</v>
      </c>
      <c r="C2285" s="79">
        <v>610217</v>
      </c>
      <c r="D2285">
        <v>610218</v>
      </c>
      <c r="E2285" s="83">
        <v>607500</v>
      </c>
      <c r="F2285" s="83">
        <v>0</v>
      </c>
      <c r="G2285" s="83">
        <v>494355</v>
      </c>
      <c r="H2285" s="83">
        <v>0</v>
      </c>
      <c r="I2285" s="79">
        <f t="shared" si="77"/>
        <v>113145</v>
      </c>
      <c r="J2285" s="82">
        <v>33.093519999999998</v>
      </c>
      <c r="K2285" s="78">
        <f t="shared" si="78"/>
        <v>3744</v>
      </c>
      <c r="P2285" s="81"/>
      <c r="Q2285" s="78"/>
      <c r="R2285" s="79" t="s">
        <v>2947</v>
      </c>
    </row>
    <row r="2286" spans="1:18" x14ac:dyDescent="0.25">
      <c r="A2286" s="79">
        <v>2022</v>
      </c>
      <c r="B2286" s="79" t="s">
        <v>1819</v>
      </c>
      <c r="C2286" s="79">
        <v>610229</v>
      </c>
      <c r="D2286">
        <v>610230</v>
      </c>
      <c r="E2286" s="83">
        <v>0</v>
      </c>
      <c r="F2286" s="83">
        <v>0</v>
      </c>
      <c r="G2286" s="83">
        <v>0</v>
      </c>
      <c r="H2286" s="83">
        <v>0</v>
      </c>
      <c r="I2286" s="79">
        <f t="shared" si="77"/>
        <v>0</v>
      </c>
      <c r="J2286" s="82">
        <v>33.093519999999998</v>
      </c>
      <c r="K2286" s="78">
        <f t="shared" si="78"/>
        <v>0</v>
      </c>
      <c r="P2286" s="81"/>
      <c r="Q2286" s="78"/>
      <c r="R2286" s="79" t="s">
        <v>2947</v>
      </c>
    </row>
    <row r="2287" spans="1:18" x14ac:dyDescent="0.25">
      <c r="A2287" s="79">
        <v>2022</v>
      </c>
      <c r="B2287" s="79" t="s">
        <v>1819</v>
      </c>
      <c r="C2287" s="79">
        <v>610232</v>
      </c>
      <c r="D2287">
        <v>610233</v>
      </c>
      <c r="E2287" s="83">
        <v>0</v>
      </c>
      <c r="F2287" s="83">
        <v>0</v>
      </c>
      <c r="G2287" s="83">
        <v>0</v>
      </c>
      <c r="H2287" s="83">
        <v>0</v>
      </c>
      <c r="I2287" s="79">
        <f t="shared" si="77"/>
        <v>0</v>
      </c>
      <c r="J2287" s="82">
        <v>33.093519999999998</v>
      </c>
      <c r="K2287" s="78">
        <f t="shared" si="78"/>
        <v>0</v>
      </c>
      <c r="P2287" s="81"/>
      <c r="Q2287" s="78"/>
      <c r="R2287" s="79" t="s">
        <v>2947</v>
      </c>
    </row>
    <row r="2288" spans="1:18" x14ac:dyDescent="0.25">
      <c r="A2288" s="79">
        <v>2022</v>
      </c>
      <c r="B2288" s="79" t="s">
        <v>1819</v>
      </c>
      <c r="C2288" s="79">
        <v>610235</v>
      </c>
      <c r="D2288">
        <v>610236</v>
      </c>
      <c r="E2288" s="83">
        <v>0</v>
      </c>
      <c r="F2288" s="83">
        <v>0</v>
      </c>
      <c r="G2288" s="83">
        <v>0</v>
      </c>
      <c r="H2288" s="83">
        <v>0</v>
      </c>
      <c r="I2288" s="79">
        <f t="shared" si="77"/>
        <v>0</v>
      </c>
      <c r="J2288" s="82">
        <v>33.093519999999998</v>
      </c>
      <c r="K2288" s="78">
        <f t="shared" si="78"/>
        <v>0</v>
      </c>
      <c r="P2288" s="81"/>
      <c r="Q2288" s="78"/>
      <c r="R2288" s="79" t="s">
        <v>2947</v>
      </c>
    </row>
    <row r="2289" spans="1:18" x14ac:dyDescent="0.25">
      <c r="A2289" s="79">
        <v>2022</v>
      </c>
      <c r="B2289" s="79" t="s">
        <v>1819</v>
      </c>
      <c r="C2289" s="79">
        <v>610240</v>
      </c>
      <c r="D2289">
        <v>610241</v>
      </c>
      <c r="E2289" s="83">
        <v>0</v>
      </c>
      <c r="F2289" s="83">
        <v>0</v>
      </c>
      <c r="G2289" s="83">
        <v>0</v>
      </c>
      <c r="H2289" s="83">
        <v>0</v>
      </c>
      <c r="I2289" s="79">
        <f t="shared" si="77"/>
        <v>0</v>
      </c>
      <c r="J2289" s="82">
        <v>33.093519999999998</v>
      </c>
      <c r="K2289" s="78">
        <f t="shared" si="78"/>
        <v>0</v>
      </c>
      <c r="P2289" s="81"/>
      <c r="Q2289" s="78"/>
      <c r="R2289" s="79" t="s">
        <v>2947</v>
      </c>
    </row>
    <row r="2290" spans="1:18" x14ac:dyDescent="0.25">
      <c r="A2290" s="79">
        <v>2022</v>
      </c>
      <c r="B2290" s="79" t="s">
        <v>1819</v>
      </c>
      <c r="C2290" s="79">
        <v>610242</v>
      </c>
      <c r="D2290">
        <v>610243</v>
      </c>
      <c r="E2290" s="83">
        <v>0</v>
      </c>
      <c r="F2290" s="83">
        <v>0</v>
      </c>
      <c r="G2290" s="83">
        <v>0</v>
      </c>
      <c r="H2290" s="83">
        <v>0</v>
      </c>
      <c r="I2290" s="79">
        <f t="shared" si="77"/>
        <v>0</v>
      </c>
      <c r="J2290" s="82">
        <v>33.093519999999998</v>
      </c>
      <c r="K2290" s="78">
        <f t="shared" si="78"/>
        <v>0</v>
      </c>
      <c r="P2290" s="81"/>
      <c r="Q2290" s="78"/>
      <c r="R2290" s="79" t="s">
        <v>2947</v>
      </c>
    </row>
    <row r="2291" spans="1:18" x14ac:dyDescent="0.25">
      <c r="A2291" s="79">
        <v>2022</v>
      </c>
      <c r="B2291" s="79" t="s">
        <v>1819</v>
      </c>
      <c r="C2291" s="79">
        <v>610244</v>
      </c>
      <c r="D2291">
        <v>610245</v>
      </c>
      <c r="E2291" s="83">
        <v>0</v>
      </c>
      <c r="F2291" s="83">
        <v>0</v>
      </c>
      <c r="G2291" s="83">
        <v>0</v>
      </c>
      <c r="H2291" s="83">
        <v>0</v>
      </c>
      <c r="I2291" s="79">
        <f t="shared" si="77"/>
        <v>0</v>
      </c>
      <c r="J2291" s="82">
        <v>33.093519999999998</v>
      </c>
      <c r="K2291" s="78">
        <f t="shared" si="78"/>
        <v>0</v>
      </c>
      <c r="P2291" s="81"/>
      <c r="Q2291" s="78"/>
      <c r="R2291" s="79" t="s">
        <v>2947</v>
      </c>
    </row>
    <row r="2292" spans="1:18" x14ac:dyDescent="0.25">
      <c r="A2292" s="79">
        <v>2022</v>
      </c>
      <c r="B2292" s="79" t="s">
        <v>1819</v>
      </c>
      <c r="C2292" s="79">
        <v>610246</v>
      </c>
      <c r="D2292">
        <v>610247</v>
      </c>
      <c r="E2292" s="83">
        <v>0</v>
      </c>
      <c r="F2292" s="83">
        <v>0</v>
      </c>
      <c r="G2292" s="83">
        <v>0</v>
      </c>
      <c r="H2292" s="83">
        <v>0</v>
      </c>
      <c r="I2292" s="79">
        <f t="shared" si="77"/>
        <v>0</v>
      </c>
      <c r="J2292" s="82">
        <v>33.093519999999998</v>
      </c>
      <c r="K2292" s="78">
        <f t="shared" si="78"/>
        <v>0</v>
      </c>
      <c r="P2292" s="81"/>
      <c r="Q2292" s="78"/>
      <c r="R2292" s="79" t="s">
        <v>2947</v>
      </c>
    </row>
    <row r="2293" spans="1:18" x14ac:dyDescent="0.25">
      <c r="A2293" s="79">
        <v>2022</v>
      </c>
      <c r="B2293" s="79" t="s">
        <v>1819</v>
      </c>
      <c r="C2293" s="79">
        <v>610248</v>
      </c>
      <c r="D2293">
        <v>610249</v>
      </c>
      <c r="E2293" s="83">
        <v>0</v>
      </c>
      <c r="F2293" s="83">
        <v>0</v>
      </c>
      <c r="G2293" s="83">
        <v>0</v>
      </c>
      <c r="H2293" s="83">
        <v>0</v>
      </c>
      <c r="I2293" s="79">
        <f t="shared" si="77"/>
        <v>0</v>
      </c>
      <c r="J2293" s="82">
        <v>33.093519999999998</v>
      </c>
      <c r="K2293" s="78">
        <f t="shared" si="78"/>
        <v>0</v>
      </c>
      <c r="P2293" s="81"/>
      <c r="Q2293" s="78"/>
      <c r="R2293" s="79" t="s">
        <v>2947</v>
      </c>
    </row>
    <row r="2294" spans="1:18" x14ac:dyDescent="0.25">
      <c r="A2294" s="79">
        <v>2022</v>
      </c>
      <c r="B2294" s="79" t="s">
        <v>1819</v>
      </c>
      <c r="C2294" s="79">
        <v>610250</v>
      </c>
      <c r="D2294">
        <v>610251</v>
      </c>
      <c r="E2294" s="83">
        <v>0</v>
      </c>
      <c r="F2294" s="83">
        <v>0</v>
      </c>
      <c r="G2294" s="83">
        <v>0</v>
      </c>
      <c r="H2294" s="83">
        <v>0</v>
      </c>
      <c r="I2294" s="79">
        <f t="shared" si="77"/>
        <v>0</v>
      </c>
      <c r="J2294" s="82">
        <v>33.093519999999998</v>
      </c>
      <c r="K2294" s="78">
        <f t="shared" si="78"/>
        <v>0</v>
      </c>
      <c r="P2294" s="81"/>
      <c r="Q2294" s="78"/>
      <c r="R2294" s="79" t="s">
        <v>2947</v>
      </c>
    </row>
    <row r="2295" spans="1:18" x14ac:dyDescent="0.25">
      <c r="A2295" s="79">
        <v>2022</v>
      </c>
      <c r="B2295" s="79" t="s">
        <v>1819</v>
      </c>
      <c r="C2295" s="79">
        <v>610252</v>
      </c>
      <c r="D2295">
        <v>610253</v>
      </c>
      <c r="E2295" s="83">
        <v>0</v>
      </c>
      <c r="F2295" s="83">
        <v>0</v>
      </c>
      <c r="G2295" s="83">
        <v>0</v>
      </c>
      <c r="H2295" s="83">
        <v>0</v>
      </c>
      <c r="I2295" s="79">
        <f t="shared" si="77"/>
        <v>0</v>
      </c>
      <c r="J2295" s="82">
        <v>33.093519999999998</v>
      </c>
      <c r="K2295" s="78">
        <f t="shared" si="78"/>
        <v>0</v>
      </c>
      <c r="P2295" s="81"/>
      <c r="Q2295" s="78"/>
      <c r="R2295" s="79" t="s">
        <v>2947</v>
      </c>
    </row>
    <row r="2296" spans="1:18" x14ac:dyDescent="0.25">
      <c r="A2296" s="79">
        <v>2022</v>
      </c>
      <c r="B2296" s="79" t="s">
        <v>1819</v>
      </c>
      <c r="C2296" s="79">
        <v>610254</v>
      </c>
      <c r="D2296">
        <v>610255</v>
      </c>
      <c r="E2296" s="83">
        <v>0</v>
      </c>
      <c r="F2296" s="83">
        <v>0</v>
      </c>
      <c r="G2296" s="83">
        <v>0</v>
      </c>
      <c r="H2296" s="83">
        <v>0</v>
      </c>
      <c r="I2296" s="79">
        <f t="shared" si="77"/>
        <v>0</v>
      </c>
      <c r="J2296" s="82">
        <v>33.093519999999998</v>
      </c>
      <c r="K2296" s="78">
        <f t="shared" si="78"/>
        <v>0</v>
      </c>
      <c r="P2296" s="81"/>
      <c r="Q2296" s="78"/>
      <c r="R2296" s="79" t="s">
        <v>2947</v>
      </c>
    </row>
    <row r="2297" spans="1:18" x14ac:dyDescent="0.25">
      <c r="A2297" s="79">
        <v>2022</v>
      </c>
      <c r="B2297" s="79" t="s">
        <v>1819</v>
      </c>
      <c r="C2297" s="79">
        <v>610256</v>
      </c>
      <c r="D2297">
        <v>610257</v>
      </c>
      <c r="E2297" s="83">
        <v>0</v>
      </c>
      <c r="F2297" s="83">
        <v>0</v>
      </c>
      <c r="G2297" s="83">
        <v>0</v>
      </c>
      <c r="H2297" s="83">
        <v>0</v>
      </c>
      <c r="I2297" s="79">
        <f t="shared" si="77"/>
        <v>0</v>
      </c>
      <c r="J2297" s="82">
        <v>33.093519999999998</v>
      </c>
      <c r="K2297" s="78">
        <f t="shared" si="78"/>
        <v>0</v>
      </c>
      <c r="P2297" s="81"/>
      <c r="Q2297" s="78"/>
      <c r="R2297" s="79" t="s">
        <v>2947</v>
      </c>
    </row>
    <row r="2298" spans="1:18" x14ac:dyDescent="0.25">
      <c r="A2298" s="79">
        <v>2022</v>
      </c>
      <c r="B2298" s="79" t="s">
        <v>1819</v>
      </c>
      <c r="C2298" s="79">
        <v>610260</v>
      </c>
      <c r="D2298">
        <v>610261</v>
      </c>
      <c r="E2298" s="83">
        <v>0</v>
      </c>
      <c r="F2298" s="83">
        <v>0</v>
      </c>
      <c r="G2298" s="83">
        <v>0</v>
      </c>
      <c r="H2298" s="83">
        <v>0</v>
      </c>
      <c r="I2298" s="79">
        <f t="shared" si="77"/>
        <v>0</v>
      </c>
      <c r="J2298" s="82">
        <v>33.093519999999998</v>
      </c>
      <c r="K2298" s="78">
        <f t="shared" si="78"/>
        <v>0</v>
      </c>
      <c r="P2298" s="81"/>
      <c r="Q2298" s="78"/>
      <c r="R2298" s="79" t="s">
        <v>2947</v>
      </c>
    </row>
    <row r="2299" spans="1:18" x14ac:dyDescent="0.25">
      <c r="A2299" s="79">
        <v>2022</v>
      </c>
      <c r="B2299" s="79" t="s">
        <v>1819</v>
      </c>
      <c r="C2299" s="79">
        <v>610262</v>
      </c>
      <c r="D2299">
        <v>610263</v>
      </c>
      <c r="E2299" s="83">
        <v>0</v>
      </c>
      <c r="F2299" s="83">
        <v>0</v>
      </c>
      <c r="G2299" s="83">
        <v>0</v>
      </c>
      <c r="H2299" s="83">
        <v>0</v>
      </c>
      <c r="I2299" s="79">
        <f t="shared" si="77"/>
        <v>0</v>
      </c>
      <c r="J2299" s="82">
        <v>33.093519999999998</v>
      </c>
      <c r="K2299" s="78">
        <f t="shared" si="78"/>
        <v>0</v>
      </c>
      <c r="P2299" s="81"/>
      <c r="Q2299" s="78"/>
      <c r="R2299" s="79" t="s">
        <v>2947</v>
      </c>
    </row>
    <row r="2300" spans="1:18" x14ac:dyDescent="0.25">
      <c r="A2300" s="79">
        <v>2022</v>
      </c>
      <c r="B2300" s="79" t="s">
        <v>1819</v>
      </c>
      <c r="C2300" s="79">
        <v>610264</v>
      </c>
      <c r="D2300">
        <v>610265</v>
      </c>
      <c r="E2300" s="83">
        <v>0</v>
      </c>
      <c r="F2300" s="83">
        <v>0</v>
      </c>
      <c r="G2300" s="83">
        <v>0</v>
      </c>
      <c r="H2300" s="83">
        <v>0</v>
      </c>
      <c r="I2300" s="79">
        <f t="shared" si="77"/>
        <v>0</v>
      </c>
      <c r="J2300" s="82">
        <v>33.093519999999998</v>
      </c>
      <c r="K2300" s="78">
        <f t="shared" si="78"/>
        <v>0</v>
      </c>
      <c r="P2300" s="81"/>
      <c r="Q2300" s="78"/>
      <c r="R2300" s="79" t="s">
        <v>2947</v>
      </c>
    </row>
    <row r="2301" spans="1:18" x14ac:dyDescent="0.25">
      <c r="A2301" s="79">
        <v>2022</v>
      </c>
      <c r="B2301" s="79" t="s">
        <v>1819</v>
      </c>
      <c r="C2301" s="79">
        <v>610266</v>
      </c>
      <c r="D2301">
        <v>610267</v>
      </c>
      <c r="E2301" s="83">
        <v>0</v>
      </c>
      <c r="F2301" s="83">
        <v>0</v>
      </c>
      <c r="G2301" s="83">
        <v>0</v>
      </c>
      <c r="H2301" s="83">
        <v>0</v>
      </c>
      <c r="I2301" s="79">
        <f t="shared" si="77"/>
        <v>0</v>
      </c>
      <c r="J2301" s="82">
        <v>33.093519999999998</v>
      </c>
      <c r="K2301" s="78">
        <f t="shared" si="78"/>
        <v>0</v>
      </c>
      <c r="P2301" s="81"/>
      <c r="Q2301" s="78"/>
      <c r="R2301" s="79" t="s">
        <v>2947</v>
      </c>
    </row>
    <row r="2302" spans="1:18" x14ac:dyDescent="0.25">
      <c r="A2302" s="79">
        <v>2022</v>
      </c>
      <c r="B2302" s="79" t="s">
        <v>1819</v>
      </c>
      <c r="C2302" s="79">
        <v>610268</v>
      </c>
      <c r="D2302">
        <v>610269</v>
      </c>
      <c r="E2302" s="83">
        <v>0</v>
      </c>
      <c r="F2302" s="83">
        <v>0</v>
      </c>
      <c r="G2302" s="83">
        <v>0</v>
      </c>
      <c r="H2302" s="83">
        <v>0</v>
      </c>
      <c r="I2302" s="79">
        <f t="shared" si="77"/>
        <v>0</v>
      </c>
      <c r="J2302" s="82">
        <v>33.093519999999998</v>
      </c>
      <c r="K2302" s="78">
        <f t="shared" si="78"/>
        <v>0</v>
      </c>
      <c r="P2302" s="81"/>
      <c r="Q2302" s="78"/>
      <c r="R2302" s="79" t="s">
        <v>2947</v>
      </c>
    </row>
    <row r="2303" spans="1:18" x14ac:dyDescent="0.25">
      <c r="A2303" s="79">
        <v>2022</v>
      </c>
      <c r="B2303" s="79" t="s">
        <v>1819</v>
      </c>
      <c r="C2303" s="79">
        <v>610270</v>
      </c>
      <c r="D2303">
        <v>610271</v>
      </c>
      <c r="E2303" s="83">
        <v>717327</v>
      </c>
      <c r="F2303" s="83">
        <v>0</v>
      </c>
      <c r="G2303" s="83">
        <v>717327</v>
      </c>
      <c r="H2303" s="83">
        <v>0</v>
      </c>
      <c r="I2303" s="79">
        <f t="shared" si="77"/>
        <v>0</v>
      </c>
      <c r="J2303" s="82">
        <v>33.093519999999998</v>
      </c>
      <c r="K2303" s="78">
        <f t="shared" si="78"/>
        <v>0</v>
      </c>
      <c r="P2303" s="81"/>
      <c r="Q2303" s="78"/>
      <c r="R2303" s="79" t="s">
        <v>2947</v>
      </c>
    </row>
    <row r="2304" spans="1:18" x14ac:dyDescent="0.25">
      <c r="A2304" s="79">
        <v>2022</v>
      </c>
      <c r="B2304" s="79" t="s">
        <v>1819</v>
      </c>
      <c r="C2304" s="79">
        <v>610272</v>
      </c>
      <c r="D2304">
        <v>610273</v>
      </c>
      <c r="E2304" s="83">
        <v>327400</v>
      </c>
      <c r="F2304" s="83">
        <v>0</v>
      </c>
      <c r="G2304" s="83">
        <v>327400</v>
      </c>
      <c r="H2304" s="83">
        <v>0</v>
      </c>
      <c r="I2304" s="79">
        <f t="shared" si="77"/>
        <v>0</v>
      </c>
      <c r="J2304" s="82">
        <v>33.093519999999998</v>
      </c>
      <c r="K2304" s="78">
        <f t="shared" si="78"/>
        <v>0</v>
      </c>
      <c r="P2304" s="81"/>
      <c r="Q2304" s="78"/>
      <c r="R2304" s="79" t="s">
        <v>2947</v>
      </c>
    </row>
    <row r="2305" spans="1:18" x14ac:dyDescent="0.25">
      <c r="A2305" s="79">
        <v>2022</v>
      </c>
      <c r="B2305" s="79" t="s">
        <v>1819</v>
      </c>
      <c r="C2305" s="79">
        <v>610274</v>
      </c>
      <c r="D2305">
        <v>610275</v>
      </c>
      <c r="E2305" s="83">
        <v>0</v>
      </c>
      <c r="F2305" s="83">
        <v>0</v>
      </c>
      <c r="G2305" s="83">
        <v>0</v>
      </c>
      <c r="H2305" s="83">
        <v>0</v>
      </c>
      <c r="I2305" s="79">
        <f t="shared" si="77"/>
        <v>0</v>
      </c>
      <c r="J2305" s="82">
        <v>33.093519999999998</v>
      </c>
      <c r="K2305" s="78">
        <f t="shared" si="78"/>
        <v>0</v>
      </c>
      <c r="P2305" s="81"/>
      <c r="Q2305" s="78"/>
      <c r="R2305" s="79" t="s">
        <v>2947</v>
      </c>
    </row>
    <row r="2306" spans="1:18" x14ac:dyDescent="0.25">
      <c r="A2306" s="79">
        <v>2022</v>
      </c>
      <c r="B2306" s="79" t="s">
        <v>1819</v>
      </c>
      <c r="C2306" s="79">
        <v>610276</v>
      </c>
      <c r="D2306">
        <v>610277</v>
      </c>
      <c r="E2306" s="83">
        <v>0</v>
      </c>
      <c r="F2306" s="83">
        <v>0</v>
      </c>
      <c r="G2306" s="83">
        <v>0</v>
      </c>
      <c r="H2306" s="83">
        <v>0</v>
      </c>
      <c r="I2306" s="79">
        <f t="shared" si="77"/>
        <v>0</v>
      </c>
      <c r="J2306" s="82">
        <v>0</v>
      </c>
      <c r="K2306" s="78">
        <f t="shared" si="78"/>
        <v>0</v>
      </c>
      <c r="P2306" s="81"/>
      <c r="Q2306" s="78"/>
      <c r="R2306" s="79" t="s">
        <v>2947</v>
      </c>
    </row>
    <row r="2307" spans="1:18" x14ac:dyDescent="0.25">
      <c r="A2307" s="79">
        <v>2022</v>
      </c>
      <c r="B2307" s="79" t="s">
        <v>1819</v>
      </c>
      <c r="C2307" s="79">
        <v>610278</v>
      </c>
      <c r="D2307">
        <v>610279</v>
      </c>
      <c r="E2307" s="83">
        <v>0</v>
      </c>
      <c r="F2307" s="83">
        <v>0</v>
      </c>
      <c r="G2307" s="83">
        <v>0</v>
      </c>
      <c r="H2307" s="83">
        <v>0</v>
      </c>
      <c r="I2307" s="79">
        <f t="shared" ref="I2307:I2370" si="79">SUM(E2307:F2307)-SUM(G2307:H2307)</f>
        <v>0</v>
      </c>
      <c r="J2307" s="82">
        <v>0</v>
      </c>
      <c r="K2307" s="78">
        <f t="shared" ref="K2307:K2370" si="80">ROUND((I2307/1000)*J2307,0)</f>
        <v>0</v>
      </c>
      <c r="P2307" s="81"/>
      <c r="Q2307" s="78"/>
      <c r="R2307" s="79" t="s">
        <v>2947</v>
      </c>
    </row>
    <row r="2308" spans="1:18" x14ac:dyDescent="0.25">
      <c r="A2308" s="79">
        <v>2022</v>
      </c>
      <c r="B2308" s="79" t="s">
        <v>1919</v>
      </c>
      <c r="C2308" s="79">
        <v>620053</v>
      </c>
      <c r="D2308">
        <v>620056</v>
      </c>
      <c r="E2308" s="83">
        <v>0</v>
      </c>
      <c r="F2308" s="83">
        <v>0</v>
      </c>
      <c r="G2308" s="83">
        <v>0</v>
      </c>
      <c r="H2308" s="83">
        <v>0</v>
      </c>
      <c r="I2308" s="79">
        <f t="shared" si="79"/>
        <v>0</v>
      </c>
      <c r="J2308" s="82">
        <v>33.067349999999998</v>
      </c>
      <c r="K2308" s="78">
        <f t="shared" si="80"/>
        <v>0</v>
      </c>
      <c r="P2308" s="81"/>
      <c r="Q2308" s="78"/>
      <c r="R2308" s="79" t="s">
        <v>2947</v>
      </c>
    </row>
    <row r="2309" spans="1:18" x14ac:dyDescent="0.25">
      <c r="A2309" s="79">
        <v>2022</v>
      </c>
      <c r="B2309" s="79" t="s">
        <v>1919</v>
      </c>
      <c r="C2309" s="79">
        <v>620085</v>
      </c>
      <c r="D2309">
        <v>620086</v>
      </c>
      <c r="E2309" s="83">
        <v>67782</v>
      </c>
      <c r="F2309" s="83">
        <v>0</v>
      </c>
      <c r="G2309" s="83">
        <v>67782</v>
      </c>
      <c r="H2309" s="83">
        <v>0</v>
      </c>
      <c r="I2309" s="79">
        <f t="shared" si="79"/>
        <v>0</v>
      </c>
      <c r="J2309" s="82">
        <v>33.067349999999998</v>
      </c>
      <c r="K2309" s="78">
        <f t="shared" si="80"/>
        <v>0</v>
      </c>
      <c r="P2309" s="81"/>
      <c r="Q2309" s="78"/>
      <c r="R2309" s="79" t="s">
        <v>2947</v>
      </c>
    </row>
    <row r="2310" spans="1:18" x14ac:dyDescent="0.25">
      <c r="A2310" s="79">
        <v>2022</v>
      </c>
      <c r="B2310" s="79" t="s">
        <v>1919</v>
      </c>
      <c r="C2310" s="79">
        <v>620087</v>
      </c>
      <c r="D2310">
        <v>620088</v>
      </c>
      <c r="E2310" s="83">
        <v>0</v>
      </c>
      <c r="F2310" s="83">
        <v>0</v>
      </c>
      <c r="G2310" s="83">
        <v>0</v>
      </c>
      <c r="H2310" s="83">
        <v>0</v>
      </c>
      <c r="I2310" s="79">
        <f t="shared" si="79"/>
        <v>0</v>
      </c>
      <c r="J2310" s="82">
        <v>23.96134</v>
      </c>
      <c r="K2310" s="78">
        <f t="shared" si="80"/>
        <v>0</v>
      </c>
      <c r="P2310" s="81"/>
      <c r="Q2310" s="78"/>
      <c r="R2310" s="79" t="s">
        <v>2947</v>
      </c>
    </row>
    <row r="2311" spans="1:18" x14ac:dyDescent="0.25">
      <c r="A2311" s="79">
        <v>2022</v>
      </c>
      <c r="B2311" s="79" t="s">
        <v>1919</v>
      </c>
      <c r="C2311" s="79">
        <v>620089</v>
      </c>
      <c r="D2311">
        <v>620090</v>
      </c>
      <c r="E2311" s="83">
        <v>0</v>
      </c>
      <c r="F2311" s="83">
        <v>0</v>
      </c>
      <c r="G2311" s="83">
        <v>0</v>
      </c>
      <c r="H2311" s="83">
        <v>0</v>
      </c>
      <c r="I2311" s="79">
        <f t="shared" si="79"/>
        <v>0</v>
      </c>
      <c r="J2311" s="82">
        <v>33.067349999999998</v>
      </c>
      <c r="K2311" s="78">
        <f t="shared" si="80"/>
        <v>0</v>
      </c>
      <c r="P2311" s="81"/>
      <c r="Q2311" s="78"/>
      <c r="R2311" s="79" t="s">
        <v>2947</v>
      </c>
    </row>
    <row r="2312" spans="1:18" x14ac:dyDescent="0.25">
      <c r="A2312" s="79">
        <v>2022</v>
      </c>
      <c r="B2312" s="79" t="s">
        <v>1887</v>
      </c>
      <c r="C2312" s="79">
        <v>630088</v>
      </c>
      <c r="D2312">
        <v>630092</v>
      </c>
      <c r="E2312" s="83">
        <v>0</v>
      </c>
      <c r="F2312" s="83">
        <v>0</v>
      </c>
      <c r="G2312" s="83">
        <v>0</v>
      </c>
      <c r="H2312" s="83">
        <v>0</v>
      </c>
      <c r="I2312" s="79">
        <f t="shared" si="79"/>
        <v>0</v>
      </c>
      <c r="J2312" s="82">
        <v>21.31758</v>
      </c>
      <c r="K2312" s="78">
        <f t="shared" si="80"/>
        <v>0</v>
      </c>
      <c r="P2312" s="81"/>
      <c r="Q2312" s="78"/>
      <c r="R2312" s="79" t="s">
        <v>2947</v>
      </c>
    </row>
    <row r="2313" spans="1:18" x14ac:dyDescent="0.25">
      <c r="A2313" s="79">
        <v>2022</v>
      </c>
      <c r="B2313" s="79" t="s">
        <v>1887</v>
      </c>
      <c r="C2313" s="79">
        <v>630104</v>
      </c>
      <c r="D2313">
        <v>630105</v>
      </c>
      <c r="E2313" s="83">
        <v>0</v>
      </c>
      <c r="F2313" s="83">
        <v>0</v>
      </c>
      <c r="G2313" s="83">
        <v>0</v>
      </c>
      <c r="H2313" s="83">
        <v>0</v>
      </c>
      <c r="I2313" s="79">
        <f t="shared" si="79"/>
        <v>0</v>
      </c>
      <c r="J2313" s="82">
        <v>31.839210000000001</v>
      </c>
      <c r="K2313" s="78">
        <f t="shared" si="80"/>
        <v>0</v>
      </c>
      <c r="P2313" s="81"/>
      <c r="Q2313" s="78"/>
      <c r="R2313" s="79" t="s">
        <v>2947</v>
      </c>
    </row>
    <row r="2314" spans="1:18" x14ac:dyDescent="0.25">
      <c r="A2314" s="79">
        <v>2022</v>
      </c>
      <c r="B2314" s="79" t="s">
        <v>1887</v>
      </c>
      <c r="C2314" s="79">
        <v>630110</v>
      </c>
      <c r="D2314">
        <v>630111</v>
      </c>
      <c r="E2314" s="83">
        <v>0</v>
      </c>
      <c r="F2314" s="83">
        <v>0</v>
      </c>
      <c r="G2314" s="83">
        <v>0</v>
      </c>
      <c r="H2314" s="83">
        <v>0</v>
      </c>
      <c r="I2314" s="79">
        <f t="shared" si="79"/>
        <v>0</v>
      </c>
      <c r="J2314" s="82">
        <v>31.839210000000001</v>
      </c>
      <c r="K2314" s="78">
        <f t="shared" si="80"/>
        <v>0</v>
      </c>
      <c r="P2314" s="81"/>
      <c r="Q2314" s="78"/>
      <c r="R2314" s="79" t="s">
        <v>2947</v>
      </c>
    </row>
    <row r="2315" spans="1:18" x14ac:dyDescent="0.25">
      <c r="A2315" s="79">
        <v>2022</v>
      </c>
      <c r="B2315" s="79" t="s">
        <v>1887</v>
      </c>
      <c r="C2315" s="79">
        <v>630112</v>
      </c>
      <c r="D2315">
        <v>630113</v>
      </c>
      <c r="E2315" s="83">
        <v>0</v>
      </c>
      <c r="F2315" s="83">
        <v>0</v>
      </c>
      <c r="G2315" s="83">
        <v>0</v>
      </c>
      <c r="H2315" s="83">
        <v>0</v>
      </c>
      <c r="I2315" s="79">
        <f t="shared" si="79"/>
        <v>0</v>
      </c>
      <c r="J2315" s="82">
        <v>31.839210000000001</v>
      </c>
      <c r="K2315" s="78">
        <f t="shared" si="80"/>
        <v>0</v>
      </c>
      <c r="P2315" s="81"/>
      <c r="Q2315" s="78"/>
      <c r="R2315" s="79" t="s">
        <v>2947</v>
      </c>
    </row>
    <row r="2316" spans="1:18" x14ac:dyDescent="0.25">
      <c r="A2316" s="79">
        <v>2022</v>
      </c>
      <c r="B2316" s="79" t="s">
        <v>1887</v>
      </c>
      <c r="C2316" s="79">
        <v>630114</v>
      </c>
      <c r="D2316">
        <v>630115</v>
      </c>
      <c r="E2316" s="83">
        <v>0</v>
      </c>
      <c r="F2316" s="83">
        <v>0</v>
      </c>
      <c r="G2316" s="83">
        <v>0</v>
      </c>
      <c r="H2316" s="83">
        <v>0</v>
      </c>
      <c r="I2316" s="79">
        <f t="shared" si="79"/>
        <v>0</v>
      </c>
      <c r="J2316" s="82">
        <v>21.31758</v>
      </c>
      <c r="K2316" s="78">
        <f t="shared" si="80"/>
        <v>0</v>
      </c>
      <c r="P2316" s="81"/>
      <c r="Q2316" s="78"/>
      <c r="R2316" s="79" t="s">
        <v>2947</v>
      </c>
    </row>
    <row r="2317" spans="1:18" x14ac:dyDescent="0.25">
      <c r="A2317" s="79">
        <v>2022</v>
      </c>
      <c r="B2317" s="79" t="s">
        <v>1887</v>
      </c>
      <c r="C2317" s="79">
        <v>630122</v>
      </c>
      <c r="D2317">
        <v>630123</v>
      </c>
      <c r="E2317" s="83">
        <v>0</v>
      </c>
      <c r="F2317" s="83">
        <v>0</v>
      </c>
      <c r="G2317" s="83">
        <v>0</v>
      </c>
      <c r="H2317" s="83">
        <v>0</v>
      </c>
      <c r="I2317" s="79">
        <f t="shared" si="79"/>
        <v>0</v>
      </c>
      <c r="J2317" s="82">
        <v>31.839210000000001</v>
      </c>
      <c r="K2317" s="78">
        <f t="shared" si="80"/>
        <v>0</v>
      </c>
      <c r="P2317" s="81"/>
      <c r="Q2317" s="78"/>
      <c r="R2317" s="79" t="s">
        <v>2947</v>
      </c>
    </row>
    <row r="2318" spans="1:18" x14ac:dyDescent="0.25">
      <c r="A2318" s="79">
        <v>2022</v>
      </c>
      <c r="B2318" s="79" t="s">
        <v>1887</v>
      </c>
      <c r="C2318" s="79">
        <v>630124</v>
      </c>
      <c r="D2318">
        <v>630125</v>
      </c>
      <c r="E2318" s="83">
        <v>0</v>
      </c>
      <c r="F2318" s="83">
        <v>0</v>
      </c>
      <c r="G2318" s="83">
        <v>0</v>
      </c>
      <c r="H2318" s="83">
        <v>0</v>
      </c>
      <c r="I2318" s="79">
        <f t="shared" si="79"/>
        <v>0</v>
      </c>
      <c r="J2318" s="82">
        <v>31.839210000000001</v>
      </c>
      <c r="K2318" s="78">
        <f t="shared" si="80"/>
        <v>0</v>
      </c>
      <c r="P2318" s="81"/>
      <c r="Q2318" s="78"/>
      <c r="R2318" s="79" t="s">
        <v>2947</v>
      </c>
    </row>
    <row r="2319" spans="1:18" x14ac:dyDescent="0.25">
      <c r="A2319" s="79">
        <v>2022</v>
      </c>
      <c r="B2319" s="79" t="s">
        <v>1887</v>
      </c>
      <c r="C2319" s="79">
        <v>630130</v>
      </c>
      <c r="D2319">
        <v>630131</v>
      </c>
      <c r="E2319" s="83">
        <v>0</v>
      </c>
      <c r="F2319" s="83">
        <v>0</v>
      </c>
      <c r="G2319" s="83">
        <v>0</v>
      </c>
      <c r="H2319" s="83">
        <v>0</v>
      </c>
      <c r="I2319" s="79">
        <f t="shared" si="79"/>
        <v>0</v>
      </c>
      <c r="J2319" s="82">
        <v>21.31758</v>
      </c>
      <c r="K2319" s="78">
        <f t="shared" si="80"/>
        <v>0</v>
      </c>
      <c r="P2319" s="81"/>
      <c r="Q2319" s="78"/>
      <c r="R2319" s="79" t="s">
        <v>2947</v>
      </c>
    </row>
    <row r="2320" spans="1:18" x14ac:dyDescent="0.25">
      <c r="A2320" s="79">
        <v>2022</v>
      </c>
      <c r="B2320" s="79" t="s">
        <v>1887</v>
      </c>
      <c r="C2320" s="79">
        <v>630162</v>
      </c>
      <c r="D2320">
        <v>630163</v>
      </c>
      <c r="E2320" s="83">
        <v>1738510</v>
      </c>
      <c r="F2320" s="83">
        <v>0</v>
      </c>
      <c r="G2320" s="83">
        <v>1512975</v>
      </c>
      <c r="H2320" s="83">
        <v>0</v>
      </c>
      <c r="I2320" s="79">
        <f t="shared" si="79"/>
        <v>225535</v>
      </c>
      <c r="J2320" s="82">
        <v>31.839210000000001</v>
      </c>
      <c r="K2320" s="78">
        <f t="shared" si="80"/>
        <v>7181</v>
      </c>
      <c r="P2320" s="81"/>
      <c r="Q2320" s="78"/>
      <c r="R2320" s="79" t="s">
        <v>2947</v>
      </c>
    </row>
    <row r="2321" spans="1:18" x14ac:dyDescent="0.25">
      <c r="A2321" s="79">
        <v>2022</v>
      </c>
      <c r="B2321" s="79" t="s">
        <v>1887</v>
      </c>
      <c r="C2321" s="79">
        <v>630166</v>
      </c>
      <c r="D2321">
        <v>630167</v>
      </c>
      <c r="E2321" s="83">
        <v>1165920</v>
      </c>
      <c r="F2321" s="83">
        <v>0</v>
      </c>
      <c r="G2321" s="83">
        <v>1165920</v>
      </c>
      <c r="H2321" s="83">
        <v>0</v>
      </c>
      <c r="I2321" s="79">
        <f t="shared" si="79"/>
        <v>0</v>
      </c>
      <c r="J2321" s="82">
        <v>31.839210000000001</v>
      </c>
      <c r="K2321" s="78">
        <f t="shared" si="80"/>
        <v>0</v>
      </c>
      <c r="P2321" s="81"/>
      <c r="Q2321" s="78"/>
      <c r="R2321" s="79" t="s">
        <v>2947</v>
      </c>
    </row>
    <row r="2322" spans="1:18" x14ac:dyDescent="0.25">
      <c r="A2322" s="79">
        <v>2022</v>
      </c>
      <c r="B2322" s="79" t="s">
        <v>1887</v>
      </c>
      <c r="C2322" s="79">
        <v>630168</v>
      </c>
      <c r="D2322">
        <v>630169</v>
      </c>
      <c r="E2322" s="83">
        <v>0</v>
      </c>
      <c r="F2322" s="83">
        <v>2420757</v>
      </c>
      <c r="G2322" s="83">
        <v>0</v>
      </c>
      <c r="H2322" s="83">
        <v>2420757</v>
      </c>
      <c r="I2322" s="79">
        <f t="shared" si="79"/>
        <v>0</v>
      </c>
      <c r="J2322" s="82">
        <v>31.839210000000001</v>
      </c>
      <c r="K2322" s="78">
        <f t="shared" si="80"/>
        <v>0</v>
      </c>
      <c r="P2322" s="81"/>
      <c r="Q2322" s="78"/>
      <c r="R2322" s="79" t="s">
        <v>2947</v>
      </c>
    </row>
    <row r="2323" spans="1:18" x14ac:dyDescent="0.25">
      <c r="A2323" s="79">
        <v>2022</v>
      </c>
      <c r="B2323" s="79" t="s">
        <v>1909</v>
      </c>
      <c r="C2323" s="79">
        <v>630072</v>
      </c>
      <c r="D2323">
        <v>630073</v>
      </c>
      <c r="E2323" s="83">
        <v>0</v>
      </c>
      <c r="F2323" s="83">
        <v>0</v>
      </c>
      <c r="G2323" s="83">
        <v>0</v>
      </c>
      <c r="H2323" s="83">
        <v>0</v>
      </c>
      <c r="I2323" s="79">
        <f t="shared" si="79"/>
        <v>0</v>
      </c>
      <c r="J2323" s="82">
        <v>26.38409</v>
      </c>
      <c r="K2323" s="78">
        <f t="shared" si="80"/>
        <v>0</v>
      </c>
      <c r="P2323" s="81"/>
      <c r="Q2323" s="78"/>
      <c r="R2323" s="79" t="s">
        <v>2947</v>
      </c>
    </row>
    <row r="2324" spans="1:18" x14ac:dyDescent="0.25">
      <c r="A2324" s="79">
        <v>2022</v>
      </c>
      <c r="B2324" s="79" t="s">
        <v>1909</v>
      </c>
      <c r="C2324" s="79">
        <v>630082</v>
      </c>
      <c r="D2324">
        <v>630083</v>
      </c>
      <c r="E2324" s="83">
        <v>0</v>
      </c>
      <c r="F2324" s="83">
        <v>0</v>
      </c>
      <c r="G2324" s="83">
        <v>0</v>
      </c>
      <c r="H2324" s="83">
        <v>0</v>
      </c>
      <c r="I2324" s="79">
        <f t="shared" si="79"/>
        <v>0</v>
      </c>
      <c r="J2324" s="82">
        <v>26.38409</v>
      </c>
      <c r="K2324" s="78">
        <f t="shared" si="80"/>
        <v>0</v>
      </c>
      <c r="P2324" s="81"/>
      <c r="Q2324" s="78"/>
      <c r="R2324" s="79" t="s">
        <v>2947</v>
      </c>
    </row>
    <row r="2325" spans="1:18" x14ac:dyDescent="0.25">
      <c r="A2325" s="79">
        <v>2022</v>
      </c>
      <c r="B2325" s="79" t="s">
        <v>1909</v>
      </c>
      <c r="C2325" s="79">
        <v>630096</v>
      </c>
      <c r="D2325">
        <v>630097</v>
      </c>
      <c r="E2325" s="83">
        <v>0</v>
      </c>
      <c r="F2325" s="83">
        <v>0</v>
      </c>
      <c r="G2325" s="83">
        <v>0</v>
      </c>
      <c r="H2325" s="83">
        <v>0</v>
      </c>
      <c r="I2325" s="79">
        <f t="shared" si="79"/>
        <v>0</v>
      </c>
      <c r="J2325" s="82">
        <v>26.38409</v>
      </c>
      <c r="K2325" s="78">
        <f t="shared" si="80"/>
        <v>0</v>
      </c>
      <c r="P2325" s="81"/>
      <c r="Q2325" s="78"/>
      <c r="R2325" s="79" t="s">
        <v>2947</v>
      </c>
    </row>
    <row r="2326" spans="1:18" x14ac:dyDescent="0.25">
      <c r="A2326" s="79">
        <v>2022</v>
      </c>
      <c r="B2326" s="79" t="s">
        <v>1909</v>
      </c>
      <c r="C2326" s="79">
        <v>630098</v>
      </c>
      <c r="D2326">
        <v>630099</v>
      </c>
      <c r="E2326" s="83">
        <v>0</v>
      </c>
      <c r="F2326" s="83">
        <v>0</v>
      </c>
      <c r="G2326" s="83">
        <v>0</v>
      </c>
      <c r="H2326" s="83">
        <v>0</v>
      </c>
      <c r="I2326" s="79">
        <f t="shared" si="79"/>
        <v>0</v>
      </c>
      <c r="J2326" s="82">
        <v>19.361830000000001</v>
      </c>
      <c r="K2326" s="78">
        <f t="shared" si="80"/>
        <v>0</v>
      </c>
      <c r="P2326" s="81"/>
      <c r="Q2326" s="78"/>
      <c r="R2326" s="79" t="s">
        <v>2947</v>
      </c>
    </row>
    <row r="2327" spans="1:18" x14ac:dyDescent="0.25">
      <c r="A2327" s="79">
        <v>2022</v>
      </c>
      <c r="B2327" s="79" t="s">
        <v>1909</v>
      </c>
      <c r="C2327" s="79">
        <v>630106</v>
      </c>
      <c r="D2327">
        <v>630107</v>
      </c>
      <c r="E2327" s="83">
        <v>0</v>
      </c>
      <c r="F2327" s="83">
        <v>0</v>
      </c>
      <c r="G2327" s="83">
        <v>0</v>
      </c>
      <c r="H2327" s="83">
        <v>0</v>
      </c>
      <c r="I2327" s="79">
        <f t="shared" si="79"/>
        <v>0</v>
      </c>
      <c r="J2327" s="82">
        <v>26.38409</v>
      </c>
      <c r="K2327" s="78">
        <f t="shared" si="80"/>
        <v>0</v>
      </c>
      <c r="P2327" s="81"/>
      <c r="Q2327" s="78"/>
      <c r="R2327" s="79" t="s">
        <v>2947</v>
      </c>
    </row>
    <row r="2328" spans="1:18" x14ac:dyDescent="0.25">
      <c r="A2328" s="79">
        <v>2022</v>
      </c>
      <c r="B2328" s="79" t="s">
        <v>1909</v>
      </c>
      <c r="C2328" s="79">
        <v>630116</v>
      </c>
      <c r="D2328">
        <v>630117</v>
      </c>
      <c r="E2328" s="83">
        <v>0</v>
      </c>
      <c r="F2328" s="83">
        <v>0</v>
      </c>
      <c r="G2328" s="83">
        <v>0</v>
      </c>
      <c r="H2328" s="83">
        <v>0</v>
      </c>
      <c r="I2328" s="79">
        <f t="shared" si="79"/>
        <v>0</v>
      </c>
      <c r="J2328" s="82">
        <v>26.38409</v>
      </c>
      <c r="K2328" s="78">
        <f t="shared" si="80"/>
        <v>0</v>
      </c>
      <c r="P2328" s="81"/>
      <c r="Q2328" s="78"/>
      <c r="R2328" s="79" t="s">
        <v>2947</v>
      </c>
    </row>
    <row r="2329" spans="1:18" x14ac:dyDescent="0.25">
      <c r="A2329" s="79">
        <v>2022</v>
      </c>
      <c r="B2329" s="79" t="s">
        <v>1909</v>
      </c>
      <c r="C2329" s="79">
        <v>630118</v>
      </c>
      <c r="D2329">
        <v>630119</v>
      </c>
      <c r="E2329" s="83">
        <v>0</v>
      </c>
      <c r="F2329" s="83">
        <v>0</v>
      </c>
      <c r="G2329" s="83">
        <v>0</v>
      </c>
      <c r="H2329" s="83">
        <v>0</v>
      </c>
      <c r="I2329" s="79">
        <f t="shared" si="79"/>
        <v>0</v>
      </c>
      <c r="J2329" s="82">
        <v>26.38409</v>
      </c>
      <c r="K2329" s="78">
        <f t="shared" si="80"/>
        <v>0</v>
      </c>
      <c r="P2329" s="81"/>
      <c r="Q2329" s="78"/>
      <c r="R2329" s="79" t="s">
        <v>2947</v>
      </c>
    </row>
    <row r="2330" spans="1:18" x14ac:dyDescent="0.25">
      <c r="A2330" s="79">
        <v>2022</v>
      </c>
      <c r="B2330" s="79" t="s">
        <v>1909</v>
      </c>
      <c r="C2330" s="79">
        <v>630120</v>
      </c>
      <c r="D2330">
        <v>630121</v>
      </c>
      <c r="E2330" s="83">
        <v>0</v>
      </c>
      <c r="F2330" s="83">
        <v>0</v>
      </c>
      <c r="G2330" s="83">
        <v>0</v>
      </c>
      <c r="H2330" s="83">
        <v>0</v>
      </c>
      <c r="I2330" s="79">
        <f t="shared" si="79"/>
        <v>0</v>
      </c>
      <c r="J2330" s="82">
        <v>19.361830000000001</v>
      </c>
      <c r="K2330" s="78">
        <f t="shared" si="80"/>
        <v>0</v>
      </c>
      <c r="P2330" s="81"/>
      <c r="Q2330" s="78"/>
      <c r="R2330" s="79" t="s">
        <v>2947</v>
      </c>
    </row>
    <row r="2331" spans="1:18" x14ac:dyDescent="0.25">
      <c r="A2331" s="79">
        <v>2022</v>
      </c>
      <c r="B2331" s="79" t="s">
        <v>1909</v>
      </c>
      <c r="C2331" s="79">
        <v>630132</v>
      </c>
      <c r="D2331">
        <v>630133</v>
      </c>
      <c r="E2331" s="83">
        <v>5638138</v>
      </c>
      <c r="F2331" s="83">
        <v>0</v>
      </c>
      <c r="G2331" s="83">
        <v>5638138</v>
      </c>
      <c r="H2331" s="83">
        <v>0</v>
      </c>
      <c r="I2331" s="79">
        <f t="shared" si="79"/>
        <v>0</v>
      </c>
      <c r="J2331" s="82">
        <v>26.38409</v>
      </c>
      <c r="K2331" s="78">
        <f t="shared" si="80"/>
        <v>0</v>
      </c>
      <c r="P2331" s="81"/>
      <c r="Q2331" s="78"/>
      <c r="R2331" s="79" t="s">
        <v>2947</v>
      </c>
    </row>
    <row r="2332" spans="1:18" x14ac:dyDescent="0.25">
      <c r="A2332" s="79">
        <v>2022</v>
      </c>
      <c r="B2332" s="79" t="s">
        <v>1909</v>
      </c>
      <c r="C2332" s="79">
        <v>630144</v>
      </c>
      <c r="D2332">
        <v>630145</v>
      </c>
      <c r="E2332" s="83">
        <v>0</v>
      </c>
      <c r="F2332" s="83">
        <v>0</v>
      </c>
      <c r="G2332" s="83">
        <v>0</v>
      </c>
      <c r="H2332" s="83">
        <v>0</v>
      </c>
      <c r="I2332" s="79">
        <f t="shared" si="79"/>
        <v>0</v>
      </c>
      <c r="J2332" s="82">
        <v>19.361830000000001</v>
      </c>
      <c r="K2332" s="78">
        <f t="shared" si="80"/>
        <v>0</v>
      </c>
      <c r="P2332" s="81"/>
      <c r="Q2332" s="78"/>
      <c r="R2332" s="79" t="s">
        <v>2947</v>
      </c>
    </row>
    <row r="2333" spans="1:18" x14ac:dyDescent="0.25">
      <c r="A2333" s="79">
        <v>2022</v>
      </c>
      <c r="B2333" s="79" t="s">
        <v>1909</v>
      </c>
      <c r="C2333" s="79">
        <v>630146</v>
      </c>
      <c r="D2333">
        <v>630147</v>
      </c>
      <c r="E2333" s="83">
        <v>0</v>
      </c>
      <c r="F2333" s="83">
        <v>0</v>
      </c>
      <c r="G2333" s="83">
        <v>0</v>
      </c>
      <c r="H2333" s="83">
        <v>0</v>
      </c>
      <c r="I2333" s="79">
        <f t="shared" si="79"/>
        <v>0</v>
      </c>
      <c r="J2333" s="82">
        <v>16.358080000000001</v>
      </c>
      <c r="K2333" s="78">
        <f t="shared" si="80"/>
        <v>0</v>
      </c>
      <c r="P2333" s="81"/>
      <c r="Q2333" s="78"/>
      <c r="R2333" s="79" t="s">
        <v>2947</v>
      </c>
    </row>
    <row r="2334" spans="1:18" x14ac:dyDescent="0.25">
      <c r="A2334" s="79">
        <v>2022</v>
      </c>
      <c r="B2334" s="79" t="s">
        <v>1909</v>
      </c>
      <c r="C2334" s="79">
        <v>630152</v>
      </c>
      <c r="D2334">
        <v>630153</v>
      </c>
      <c r="E2334" s="83">
        <v>15219841</v>
      </c>
      <c r="F2334" s="83">
        <v>0</v>
      </c>
      <c r="G2334" s="83">
        <v>13176337</v>
      </c>
      <c r="H2334" s="83">
        <v>0</v>
      </c>
      <c r="I2334" s="79">
        <f t="shared" si="79"/>
        <v>2043504</v>
      </c>
      <c r="J2334" s="82">
        <v>26.38409</v>
      </c>
      <c r="K2334" s="78">
        <f t="shared" si="80"/>
        <v>53916</v>
      </c>
      <c r="P2334" s="81"/>
      <c r="Q2334" s="78"/>
      <c r="R2334" s="79" t="s">
        <v>2947</v>
      </c>
    </row>
    <row r="2335" spans="1:18" x14ac:dyDescent="0.25">
      <c r="A2335" s="79">
        <v>2022</v>
      </c>
      <c r="B2335" s="79" t="s">
        <v>1909</v>
      </c>
      <c r="C2335" s="79">
        <v>630156</v>
      </c>
      <c r="D2335">
        <v>630157</v>
      </c>
      <c r="E2335" s="83">
        <v>1746790</v>
      </c>
      <c r="F2335" s="83">
        <v>8645684</v>
      </c>
      <c r="G2335" s="83">
        <v>1746790</v>
      </c>
      <c r="H2335" s="83">
        <v>8645684</v>
      </c>
      <c r="I2335" s="79">
        <f t="shared" si="79"/>
        <v>0</v>
      </c>
      <c r="J2335" s="82">
        <v>26.38409</v>
      </c>
      <c r="K2335" s="78">
        <f t="shared" si="80"/>
        <v>0</v>
      </c>
      <c r="P2335" s="81"/>
      <c r="Q2335" s="78"/>
      <c r="R2335" s="79" t="s">
        <v>2947</v>
      </c>
    </row>
    <row r="2336" spans="1:18" x14ac:dyDescent="0.25">
      <c r="A2336" s="79">
        <v>2022</v>
      </c>
      <c r="B2336" s="79" t="s">
        <v>1909</v>
      </c>
      <c r="C2336" s="79">
        <v>630158</v>
      </c>
      <c r="D2336">
        <v>630159</v>
      </c>
      <c r="E2336" s="83">
        <v>0</v>
      </c>
      <c r="F2336" s="83">
        <v>0</v>
      </c>
      <c r="G2336" s="83">
        <v>0</v>
      </c>
      <c r="H2336" s="83">
        <v>0</v>
      </c>
      <c r="I2336" s="79">
        <f t="shared" si="79"/>
        <v>0</v>
      </c>
      <c r="J2336" s="82">
        <v>19.361830000000001</v>
      </c>
      <c r="K2336" s="78">
        <f t="shared" si="80"/>
        <v>0</v>
      </c>
      <c r="P2336" s="81"/>
      <c r="Q2336" s="78"/>
      <c r="R2336" s="79" t="s">
        <v>2947</v>
      </c>
    </row>
    <row r="2337" spans="1:18" x14ac:dyDescent="0.25">
      <c r="A2337" s="79">
        <v>2022</v>
      </c>
      <c r="B2337" s="79" t="s">
        <v>1909</v>
      </c>
      <c r="C2337" s="79">
        <v>630164</v>
      </c>
      <c r="D2337">
        <v>630165</v>
      </c>
      <c r="E2337" s="83">
        <v>1908900</v>
      </c>
      <c r="F2337" s="83">
        <v>0</v>
      </c>
      <c r="G2337" s="83">
        <v>1864752</v>
      </c>
      <c r="H2337" s="83">
        <v>0</v>
      </c>
      <c r="I2337" s="79">
        <f t="shared" si="79"/>
        <v>44148</v>
      </c>
      <c r="J2337" s="82">
        <v>26.38409</v>
      </c>
      <c r="K2337" s="78">
        <f t="shared" si="80"/>
        <v>1165</v>
      </c>
      <c r="P2337" s="81"/>
      <c r="Q2337" s="78"/>
      <c r="R2337" s="79" t="s">
        <v>2947</v>
      </c>
    </row>
    <row r="2338" spans="1:18" x14ac:dyDescent="0.25">
      <c r="A2338" s="79">
        <v>2022</v>
      </c>
      <c r="B2338" s="79" t="s">
        <v>1909</v>
      </c>
      <c r="C2338" s="79">
        <v>630174</v>
      </c>
      <c r="D2338">
        <v>630175</v>
      </c>
      <c r="E2338" s="83">
        <v>0</v>
      </c>
      <c r="F2338" s="83">
        <v>0</v>
      </c>
      <c r="G2338" s="83">
        <v>0</v>
      </c>
      <c r="H2338" s="83">
        <v>0</v>
      </c>
      <c r="I2338" s="79">
        <f t="shared" si="79"/>
        <v>0</v>
      </c>
      <c r="J2338" s="82">
        <v>26.38409</v>
      </c>
      <c r="K2338" s="78">
        <f t="shared" si="80"/>
        <v>0</v>
      </c>
      <c r="P2338" s="81"/>
      <c r="Q2338" s="78"/>
      <c r="R2338" s="79" t="s">
        <v>2947</v>
      </c>
    </row>
    <row r="2339" spans="1:18" x14ac:dyDescent="0.25">
      <c r="A2339" s="79">
        <v>2022</v>
      </c>
      <c r="B2339" s="79" t="s">
        <v>1909</v>
      </c>
      <c r="C2339" s="79">
        <v>630176</v>
      </c>
      <c r="D2339">
        <v>630177</v>
      </c>
      <c r="E2339" s="83">
        <v>0</v>
      </c>
      <c r="F2339" s="83">
        <v>0</v>
      </c>
      <c r="G2339" s="83">
        <v>0</v>
      </c>
      <c r="H2339" s="83">
        <v>0</v>
      </c>
      <c r="I2339" s="79">
        <f t="shared" si="79"/>
        <v>0</v>
      </c>
      <c r="J2339" s="82">
        <v>19.361830000000001</v>
      </c>
      <c r="K2339" s="78">
        <f t="shared" si="80"/>
        <v>0</v>
      </c>
      <c r="P2339" s="81"/>
      <c r="Q2339" s="78"/>
      <c r="R2339" s="79" t="s">
        <v>2947</v>
      </c>
    </row>
    <row r="2340" spans="1:18" x14ac:dyDescent="0.25">
      <c r="A2340" s="79">
        <v>2022</v>
      </c>
      <c r="B2340" s="79" t="s">
        <v>1909</v>
      </c>
      <c r="C2340" s="79">
        <v>630178</v>
      </c>
      <c r="D2340">
        <v>630179</v>
      </c>
      <c r="E2340" s="83">
        <v>0</v>
      </c>
      <c r="F2340" s="83">
        <v>0</v>
      </c>
      <c r="G2340" s="83">
        <v>0</v>
      </c>
      <c r="H2340" s="83">
        <v>0</v>
      </c>
      <c r="I2340" s="79">
        <f t="shared" si="79"/>
        <v>0</v>
      </c>
      <c r="J2340" s="82">
        <v>26.38409</v>
      </c>
      <c r="K2340" s="78">
        <f t="shared" si="80"/>
        <v>0</v>
      </c>
      <c r="P2340" s="81"/>
      <c r="Q2340" s="78"/>
      <c r="R2340" s="79" t="s">
        <v>2947</v>
      </c>
    </row>
    <row r="2341" spans="1:18" x14ac:dyDescent="0.25">
      <c r="A2341" s="79">
        <v>2022</v>
      </c>
      <c r="B2341" s="79" t="s">
        <v>1909</v>
      </c>
      <c r="C2341" s="79">
        <v>630180</v>
      </c>
      <c r="D2341">
        <v>630181</v>
      </c>
      <c r="E2341" s="83">
        <v>0</v>
      </c>
      <c r="F2341" s="83">
        <v>7903578</v>
      </c>
      <c r="G2341" s="83">
        <v>0</v>
      </c>
      <c r="H2341" s="83">
        <v>7140161</v>
      </c>
      <c r="I2341" s="79">
        <f t="shared" si="79"/>
        <v>763417</v>
      </c>
      <c r="J2341" s="82">
        <v>26.38409</v>
      </c>
      <c r="K2341" s="78">
        <f t="shared" si="80"/>
        <v>20142</v>
      </c>
      <c r="P2341" s="81"/>
      <c r="Q2341" s="78"/>
      <c r="R2341" s="79" t="s">
        <v>2947</v>
      </c>
    </row>
    <row r="2342" spans="1:18" x14ac:dyDescent="0.25">
      <c r="A2342" s="79">
        <v>2022</v>
      </c>
      <c r="B2342" s="79" t="s">
        <v>1909</v>
      </c>
      <c r="C2342" s="79">
        <v>630182</v>
      </c>
      <c r="D2342">
        <v>630183</v>
      </c>
      <c r="E2342" s="83">
        <v>985460</v>
      </c>
      <c r="F2342" s="83">
        <v>0</v>
      </c>
      <c r="G2342" s="83">
        <v>833889</v>
      </c>
      <c r="H2342" s="83">
        <v>0</v>
      </c>
      <c r="I2342" s="79">
        <f t="shared" si="79"/>
        <v>151571</v>
      </c>
      <c r="J2342" s="82">
        <v>26.38409</v>
      </c>
      <c r="K2342" s="78">
        <f t="shared" si="80"/>
        <v>3999</v>
      </c>
      <c r="P2342" s="81"/>
      <c r="Q2342" s="78"/>
      <c r="R2342" s="79" t="s">
        <v>2947</v>
      </c>
    </row>
    <row r="2343" spans="1:18" x14ac:dyDescent="0.25">
      <c r="A2343" s="79">
        <v>2022</v>
      </c>
      <c r="B2343" s="79" t="s">
        <v>1909</v>
      </c>
      <c r="C2343" s="79">
        <v>630184</v>
      </c>
      <c r="D2343">
        <v>630185</v>
      </c>
      <c r="E2343" s="83">
        <v>0</v>
      </c>
      <c r="F2343" s="83">
        <v>0</v>
      </c>
      <c r="G2343" s="83">
        <v>0</v>
      </c>
      <c r="H2343" s="83">
        <v>0</v>
      </c>
      <c r="I2343" s="79">
        <f t="shared" si="79"/>
        <v>0</v>
      </c>
      <c r="J2343" s="82">
        <v>26.38409</v>
      </c>
      <c r="K2343" s="78">
        <f t="shared" si="80"/>
        <v>0</v>
      </c>
      <c r="P2343" s="81"/>
      <c r="Q2343" s="78"/>
      <c r="R2343" s="79" t="s">
        <v>2947</v>
      </c>
    </row>
    <row r="2344" spans="1:18" x14ac:dyDescent="0.25">
      <c r="A2344" s="79">
        <v>2022</v>
      </c>
      <c r="B2344" s="79" t="s">
        <v>1909</v>
      </c>
      <c r="C2344" s="79">
        <v>630186</v>
      </c>
      <c r="D2344">
        <v>630187</v>
      </c>
      <c r="E2344" s="83">
        <v>1422309</v>
      </c>
      <c r="F2344" s="83">
        <v>0</v>
      </c>
      <c r="G2344" s="83">
        <v>1232967</v>
      </c>
      <c r="H2344" s="83">
        <v>0</v>
      </c>
      <c r="I2344" s="79">
        <f t="shared" si="79"/>
        <v>189342</v>
      </c>
      <c r="J2344" s="82">
        <v>26.38409</v>
      </c>
      <c r="K2344" s="78">
        <f t="shared" si="80"/>
        <v>4996</v>
      </c>
      <c r="P2344" s="81"/>
      <c r="Q2344" s="78"/>
      <c r="R2344" s="79" t="s">
        <v>2947</v>
      </c>
    </row>
    <row r="2345" spans="1:18" x14ac:dyDescent="0.25">
      <c r="A2345" s="79">
        <v>2022</v>
      </c>
      <c r="B2345" s="79" t="s">
        <v>1909</v>
      </c>
      <c r="C2345" s="79">
        <v>630188</v>
      </c>
      <c r="D2345">
        <v>630189</v>
      </c>
      <c r="E2345" s="83">
        <v>0</v>
      </c>
      <c r="F2345" s="83">
        <v>0</v>
      </c>
      <c r="G2345" s="83">
        <v>0</v>
      </c>
      <c r="H2345" s="83">
        <v>0</v>
      </c>
      <c r="I2345" s="79">
        <f t="shared" si="79"/>
        <v>0</v>
      </c>
      <c r="J2345" s="82">
        <v>19.361830000000001</v>
      </c>
      <c r="K2345" s="78">
        <f t="shared" si="80"/>
        <v>0</v>
      </c>
      <c r="P2345" s="81"/>
      <c r="Q2345" s="78"/>
      <c r="R2345" s="79" t="s">
        <v>2947</v>
      </c>
    </row>
    <row r="2346" spans="1:18" x14ac:dyDescent="0.25">
      <c r="A2346" s="79">
        <v>2022</v>
      </c>
      <c r="B2346" s="79" t="s">
        <v>1593</v>
      </c>
      <c r="C2346" s="79">
        <v>630100</v>
      </c>
      <c r="D2346">
        <v>630101</v>
      </c>
      <c r="E2346" s="83">
        <v>0</v>
      </c>
      <c r="F2346" s="83">
        <v>0</v>
      </c>
      <c r="G2346" s="83">
        <v>0</v>
      </c>
      <c r="H2346" s="83">
        <v>0</v>
      </c>
      <c r="I2346" s="79">
        <f t="shared" si="79"/>
        <v>0</v>
      </c>
      <c r="J2346" s="82">
        <v>28.793559999999999</v>
      </c>
      <c r="K2346" s="78">
        <f t="shared" si="80"/>
        <v>0</v>
      </c>
      <c r="P2346" s="81"/>
      <c r="Q2346" s="78"/>
      <c r="R2346" s="79" t="s">
        <v>2947</v>
      </c>
    </row>
    <row r="2347" spans="1:18" x14ac:dyDescent="0.25">
      <c r="A2347" s="79">
        <v>2022</v>
      </c>
      <c r="B2347" s="79" t="s">
        <v>1593</v>
      </c>
      <c r="C2347" s="79">
        <v>630108</v>
      </c>
      <c r="D2347">
        <v>630109</v>
      </c>
      <c r="E2347" s="83">
        <v>0</v>
      </c>
      <c r="F2347" s="83">
        <v>0</v>
      </c>
      <c r="G2347" s="83">
        <v>0</v>
      </c>
      <c r="H2347" s="83">
        <v>0</v>
      </c>
      <c r="I2347" s="79">
        <f t="shared" si="79"/>
        <v>0</v>
      </c>
      <c r="J2347" s="82">
        <v>28.793559999999999</v>
      </c>
      <c r="K2347" s="78">
        <f t="shared" si="80"/>
        <v>0</v>
      </c>
      <c r="P2347" s="81"/>
      <c r="Q2347" s="78"/>
      <c r="R2347" s="79" t="s">
        <v>2947</v>
      </c>
    </row>
    <row r="2348" spans="1:18" x14ac:dyDescent="0.25">
      <c r="A2348" s="79">
        <v>2022</v>
      </c>
      <c r="B2348" s="79" t="s">
        <v>1593</v>
      </c>
      <c r="C2348" s="79">
        <v>630126</v>
      </c>
      <c r="D2348">
        <v>630127</v>
      </c>
      <c r="E2348" s="83">
        <v>0</v>
      </c>
      <c r="F2348" s="83">
        <v>0</v>
      </c>
      <c r="G2348" s="83">
        <v>0</v>
      </c>
      <c r="H2348" s="83">
        <v>0</v>
      </c>
      <c r="I2348" s="79">
        <f t="shared" si="79"/>
        <v>0</v>
      </c>
      <c r="J2348" s="82">
        <v>28.793559999999999</v>
      </c>
      <c r="K2348" s="78">
        <f t="shared" si="80"/>
        <v>0</v>
      </c>
      <c r="P2348" s="81"/>
      <c r="Q2348" s="78"/>
      <c r="R2348" s="79" t="s">
        <v>2947</v>
      </c>
    </row>
    <row r="2349" spans="1:18" x14ac:dyDescent="0.25">
      <c r="A2349" s="79">
        <v>2022</v>
      </c>
      <c r="B2349" s="79" t="s">
        <v>1593</v>
      </c>
      <c r="C2349" s="79">
        <v>630134</v>
      </c>
      <c r="D2349">
        <v>630135</v>
      </c>
      <c r="E2349" s="83">
        <v>0</v>
      </c>
      <c r="F2349" s="83">
        <v>0</v>
      </c>
      <c r="G2349" s="83">
        <v>0</v>
      </c>
      <c r="H2349" s="83">
        <v>0</v>
      </c>
      <c r="I2349" s="79">
        <f t="shared" si="79"/>
        <v>0</v>
      </c>
      <c r="J2349" s="82">
        <v>28.793559999999999</v>
      </c>
      <c r="K2349" s="78">
        <f t="shared" si="80"/>
        <v>0</v>
      </c>
      <c r="P2349" s="81"/>
      <c r="Q2349" s="78"/>
      <c r="R2349" s="79" t="s">
        <v>2947</v>
      </c>
    </row>
    <row r="2350" spans="1:18" x14ac:dyDescent="0.25">
      <c r="A2350" s="79">
        <v>2022</v>
      </c>
      <c r="B2350" s="79" t="s">
        <v>1593</v>
      </c>
      <c r="C2350" s="79">
        <v>630136</v>
      </c>
      <c r="D2350">
        <v>630137</v>
      </c>
      <c r="E2350" s="83">
        <v>0</v>
      </c>
      <c r="F2350" s="83">
        <v>0</v>
      </c>
      <c r="G2350" s="83">
        <v>0</v>
      </c>
      <c r="H2350" s="83">
        <v>0</v>
      </c>
      <c r="I2350" s="79">
        <f t="shared" si="79"/>
        <v>0</v>
      </c>
      <c r="J2350" s="82">
        <v>28.793559999999999</v>
      </c>
      <c r="K2350" s="78">
        <f t="shared" si="80"/>
        <v>0</v>
      </c>
      <c r="P2350" s="81"/>
      <c r="Q2350" s="78"/>
      <c r="R2350" s="79" t="s">
        <v>2947</v>
      </c>
    </row>
    <row r="2351" spans="1:18" x14ac:dyDescent="0.25">
      <c r="A2351" s="79">
        <v>2022</v>
      </c>
      <c r="B2351" s="79" t="s">
        <v>1593</v>
      </c>
      <c r="C2351" s="79">
        <v>630142</v>
      </c>
      <c r="D2351">
        <v>630143</v>
      </c>
      <c r="E2351" s="83">
        <v>0</v>
      </c>
      <c r="F2351" s="83">
        <v>0</v>
      </c>
      <c r="G2351" s="83">
        <v>0</v>
      </c>
      <c r="H2351" s="83">
        <v>0</v>
      </c>
      <c r="I2351" s="79">
        <f t="shared" si="79"/>
        <v>0</v>
      </c>
      <c r="J2351" s="82">
        <v>19.343769999999999</v>
      </c>
      <c r="K2351" s="78">
        <f t="shared" si="80"/>
        <v>0</v>
      </c>
      <c r="P2351" s="81"/>
      <c r="Q2351" s="78"/>
      <c r="R2351" s="79" t="s">
        <v>2947</v>
      </c>
    </row>
    <row r="2352" spans="1:18" x14ac:dyDescent="0.25">
      <c r="A2352" s="79">
        <v>2022</v>
      </c>
      <c r="B2352" s="79" t="s">
        <v>1593</v>
      </c>
      <c r="C2352" s="79">
        <v>630148</v>
      </c>
      <c r="D2352">
        <v>630149</v>
      </c>
      <c r="E2352" s="83">
        <v>0</v>
      </c>
      <c r="F2352" s="83">
        <v>0</v>
      </c>
      <c r="G2352" s="83">
        <v>0</v>
      </c>
      <c r="H2352" s="83">
        <v>0</v>
      </c>
      <c r="I2352" s="79">
        <f t="shared" si="79"/>
        <v>0</v>
      </c>
      <c r="J2352" s="82">
        <v>19.343769999999999</v>
      </c>
      <c r="K2352" s="78">
        <f t="shared" si="80"/>
        <v>0</v>
      </c>
      <c r="P2352" s="81"/>
      <c r="Q2352" s="78"/>
      <c r="R2352" s="79" t="s">
        <v>2947</v>
      </c>
    </row>
    <row r="2353" spans="1:18" x14ac:dyDescent="0.25">
      <c r="A2353" s="79">
        <v>2022</v>
      </c>
      <c r="B2353" s="79" t="s">
        <v>1593</v>
      </c>
      <c r="C2353" s="79">
        <v>630150</v>
      </c>
      <c r="D2353">
        <v>630151</v>
      </c>
      <c r="E2353" s="83">
        <v>0</v>
      </c>
      <c r="F2353" s="83">
        <v>0</v>
      </c>
      <c r="G2353" s="83">
        <v>0</v>
      </c>
      <c r="H2353" s="83">
        <v>0</v>
      </c>
      <c r="I2353" s="79">
        <f t="shared" si="79"/>
        <v>0</v>
      </c>
      <c r="J2353" s="82">
        <v>28.793559999999999</v>
      </c>
      <c r="K2353" s="78">
        <f t="shared" si="80"/>
        <v>0</v>
      </c>
      <c r="P2353" s="81"/>
      <c r="Q2353" s="78"/>
      <c r="R2353" s="79" t="s">
        <v>2947</v>
      </c>
    </row>
    <row r="2354" spans="1:18" x14ac:dyDescent="0.25">
      <c r="A2354" s="79">
        <v>2022</v>
      </c>
      <c r="B2354" s="79" t="s">
        <v>1593</v>
      </c>
      <c r="C2354" s="79">
        <v>630154</v>
      </c>
      <c r="D2354">
        <v>630155</v>
      </c>
      <c r="E2354" s="83">
        <v>0</v>
      </c>
      <c r="F2354" s="83">
        <v>0</v>
      </c>
      <c r="G2354" s="83">
        <v>0</v>
      </c>
      <c r="H2354" s="83">
        <v>0</v>
      </c>
      <c r="I2354" s="79">
        <f t="shared" si="79"/>
        <v>0</v>
      </c>
      <c r="J2354" s="82">
        <v>28.793559999999999</v>
      </c>
      <c r="K2354" s="78">
        <f t="shared" si="80"/>
        <v>0</v>
      </c>
      <c r="P2354" s="81"/>
      <c r="Q2354" s="78"/>
      <c r="R2354" s="79" t="s">
        <v>2947</v>
      </c>
    </row>
    <row r="2355" spans="1:18" x14ac:dyDescent="0.25">
      <c r="A2355" s="79">
        <v>2022</v>
      </c>
      <c r="B2355" s="79" t="s">
        <v>1593</v>
      </c>
      <c r="C2355" s="79">
        <v>630160</v>
      </c>
      <c r="D2355">
        <v>630161</v>
      </c>
      <c r="E2355" s="83">
        <v>0</v>
      </c>
      <c r="F2355" s="83">
        <v>0</v>
      </c>
      <c r="G2355" s="83">
        <v>0</v>
      </c>
      <c r="H2355" s="83">
        <v>0</v>
      </c>
      <c r="I2355" s="79">
        <f t="shared" si="79"/>
        <v>0</v>
      </c>
      <c r="J2355" s="82">
        <v>28.793559999999999</v>
      </c>
      <c r="K2355" s="78">
        <f t="shared" si="80"/>
        <v>0</v>
      </c>
      <c r="P2355" s="81"/>
      <c r="Q2355" s="78"/>
      <c r="R2355" s="79" t="s">
        <v>2947</v>
      </c>
    </row>
    <row r="2356" spans="1:18" x14ac:dyDescent="0.25">
      <c r="A2356" s="79">
        <v>2022</v>
      </c>
      <c r="B2356" s="79" t="s">
        <v>1593</v>
      </c>
      <c r="C2356" s="79">
        <v>630170</v>
      </c>
      <c r="D2356">
        <v>630171</v>
      </c>
      <c r="E2356" s="83">
        <v>0</v>
      </c>
      <c r="F2356" s="83">
        <v>0</v>
      </c>
      <c r="G2356" s="83">
        <v>0</v>
      </c>
      <c r="H2356" s="83">
        <v>0</v>
      </c>
      <c r="I2356" s="79">
        <f t="shared" si="79"/>
        <v>0</v>
      </c>
      <c r="J2356" s="82">
        <v>28.793559999999999</v>
      </c>
      <c r="K2356" s="78">
        <f t="shared" si="80"/>
        <v>0</v>
      </c>
      <c r="P2356" s="81"/>
      <c r="Q2356" s="78"/>
      <c r="R2356" s="79" t="s">
        <v>2947</v>
      </c>
    </row>
    <row r="2357" spans="1:18" x14ac:dyDescent="0.25">
      <c r="A2357" s="79">
        <v>2022</v>
      </c>
      <c r="B2357" s="79" t="s">
        <v>1593</v>
      </c>
      <c r="C2357" s="79">
        <v>630172</v>
      </c>
      <c r="D2357">
        <v>630173</v>
      </c>
      <c r="E2357" s="83">
        <v>1810292</v>
      </c>
      <c r="F2357" s="83">
        <v>0</v>
      </c>
      <c r="G2357" s="83">
        <v>1524980</v>
      </c>
      <c r="H2357" s="83">
        <v>0</v>
      </c>
      <c r="I2357" s="79">
        <f t="shared" si="79"/>
        <v>285312</v>
      </c>
      <c r="J2357" s="82">
        <v>28.793559999999999</v>
      </c>
      <c r="K2357" s="78">
        <f t="shared" si="80"/>
        <v>8215</v>
      </c>
      <c r="P2357" s="81"/>
      <c r="Q2357" s="78"/>
      <c r="R2357" s="79" t="s">
        <v>2947</v>
      </c>
    </row>
    <row r="2358" spans="1:18" x14ac:dyDescent="0.25">
      <c r="A2358" s="79">
        <v>2022</v>
      </c>
      <c r="B2358" s="79" t="s">
        <v>1133</v>
      </c>
      <c r="C2358" s="79">
        <v>640258</v>
      </c>
      <c r="D2358">
        <v>640259</v>
      </c>
      <c r="E2358" s="83">
        <v>0</v>
      </c>
      <c r="F2358" s="83">
        <v>0</v>
      </c>
      <c r="G2358" s="83">
        <v>0</v>
      </c>
      <c r="H2358" s="83">
        <v>0</v>
      </c>
      <c r="I2358" s="79">
        <f t="shared" si="79"/>
        <v>0</v>
      </c>
      <c r="J2358" s="82">
        <v>26.77599</v>
      </c>
      <c r="K2358" s="78">
        <f t="shared" si="80"/>
        <v>0</v>
      </c>
      <c r="P2358" s="81"/>
      <c r="Q2358" s="78"/>
      <c r="R2358" s="79" t="s">
        <v>2947</v>
      </c>
    </row>
    <row r="2359" spans="1:18" x14ac:dyDescent="0.25">
      <c r="A2359" s="79">
        <v>2022</v>
      </c>
      <c r="B2359" s="79" t="s">
        <v>1133</v>
      </c>
      <c r="C2359" s="79">
        <v>640278</v>
      </c>
      <c r="D2359">
        <v>640279</v>
      </c>
      <c r="E2359" s="83">
        <v>0</v>
      </c>
      <c r="F2359" s="83">
        <v>0</v>
      </c>
      <c r="G2359" s="83">
        <v>0</v>
      </c>
      <c r="H2359" s="83">
        <v>0</v>
      </c>
      <c r="I2359" s="79">
        <f t="shared" si="79"/>
        <v>0</v>
      </c>
      <c r="J2359" s="82">
        <v>21.409739999999999</v>
      </c>
      <c r="K2359" s="78">
        <f t="shared" si="80"/>
        <v>0</v>
      </c>
      <c r="P2359" s="81"/>
      <c r="Q2359" s="78"/>
      <c r="R2359" s="79" t="s">
        <v>2947</v>
      </c>
    </row>
    <row r="2360" spans="1:18" x14ac:dyDescent="0.25">
      <c r="A2360" s="79">
        <v>2022</v>
      </c>
      <c r="B2360" s="79" t="s">
        <v>1941</v>
      </c>
      <c r="C2360" s="79">
        <v>640260</v>
      </c>
      <c r="D2360">
        <v>640261</v>
      </c>
      <c r="E2360" s="83">
        <v>0</v>
      </c>
      <c r="F2360" s="83">
        <v>0</v>
      </c>
      <c r="G2360" s="83">
        <v>0</v>
      </c>
      <c r="H2360" s="83">
        <v>0</v>
      </c>
      <c r="I2360" s="79">
        <f t="shared" si="79"/>
        <v>0</v>
      </c>
      <c r="J2360" s="82">
        <v>21.409700000000001</v>
      </c>
      <c r="K2360" s="78">
        <f t="shared" si="80"/>
        <v>0</v>
      </c>
      <c r="P2360" s="81"/>
      <c r="Q2360" s="78"/>
      <c r="R2360" s="79" t="s">
        <v>2947</v>
      </c>
    </row>
    <row r="2361" spans="1:18" x14ac:dyDescent="0.25">
      <c r="A2361" s="79">
        <v>2022</v>
      </c>
      <c r="B2361" s="79" t="s">
        <v>1941</v>
      </c>
      <c r="C2361" s="79">
        <v>640262</v>
      </c>
      <c r="D2361">
        <v>640263</v>
      </c>
      <c r="E2361" s="83">
        <v>0</v>
      </c>
      <c r="F2361" s="83">
        <v>0</v>
      </c>
      <c r="G2361" s="83">
        <v>0</v>
      </c>
      <c r="H2361" s="83">
        <v>0</v>
      </c>
      <c r="I2361" s="79">
        <f t="shared" si="79"/>
        <v>0</v>
      </c>
      <c r="J2361" s="82">
        <v>25.589939999999999</v>
      </c>
      <c r="K2361" s="78">
        <f t="shared" si="80"/>
        <v>0</v>
      </c>
      <c r="P2361" s="81"/>
      <c r="Q2361" s="78"/>
      <c r="R2361" s="79" t="s">
        <v>2947</v>
      </c>
    </row>
    <row r="2362" spans="1:18" x14ac:dyDescent="0.25">
      <c r="A2362" s="79">
        <v>2022</v>
      </c>
      <c r="B2362" s="79" t="s">
        <v>1941</v>
      </c>
      <c r="C2362" s="79">
        <v>640264</v>
      </c>
      <c r="D2362">
        <v>640265</v>
      </c>
      <c r="E2362" s="83">
        <v>0</v>
      </c>
      <c r="F2362" s="83">
        <v>0</v>
      </c>
      <c r="G2362" s="83">
        <v>0</v>
      </c>
      <c r="H2362" s="83">
        <v>0</v>
      </c>
      <c r="I2362" s="79">
        <f t="shared" si="79"/>
        <v>0</v>
      </c>
      <c r="J2362" s="82">
        <v>25.589939999999999</v>
      </c>
      <c r="K2362" s="78">
        <f t="shared" si="80"/>
        <v>0</v>
      </c>
      <c r="P2362" s="81"/>
      <c r="Q2362" s="78"/>
      <c r="R2362" s="79" t="s">
        <v>2947</v>
      </c>
    </row>
    <row r="2363" spans="1:18" x14ac:dyDescent="0.25">
      <c r="A2363" s="79">
        <v>2022</v>
      </c>
      <c r="B2363" s="79" t="s">
        <v>1941</v>
      </c>
      <c r="C2363" s="79">
        <v>640266</v>
      </c>
      <c r="D2363">
        <v>640267</v>
      </c>
      <c r="E2363" s="83">
        <v>2097700</v>
      </c>
      <c r="F2363" s="83">
        <v>4225844</v>
      </c>
      <c r="G2363" s="83">
        <v>2097700</v>
      </c>
      <c r="H2363" s="83">
        <v>4225844</v>
      </c>
      <c r="I2363" s="79">
        <f t="shared" si="79"/>
        <v>0</v>
      </c>
      <c r="J2363" s="82">
        <v>37.109810000000003</v>
      </c>
      <c r="K2363" s="78">
        <f t="shared" si="80"/>
        <v>0</v>
      </c>
      <c r="P2363" s="81"/>
      <c r="Q2363" s="78"/>
      <c r="R2363" s="79" t="s">
        <v>2947</v>
      </c>
    </row>
    <row r="2364" spans="1:18" x14ac:dyDescent="0.25">
      <c r="A2364" s="79">
        <v>2022</v>
      </c>
      <c r="B2364" s="79" t="s">
        <v>1941</v>
      </c>
      <c r="C2364" s="79">
        <v>640268</v>
      </c>
      <c r="D2364">
        <v>640269</v>
      </c>
      <c r="E2364" s="83">
        <v>11146462</v>
      </c>
      <c r="F2364" s="83">
        <v>3175225</v>
      </c>
      <c r="G2364" s="83">
        <v>11146462</v>
      </c>
      <c r="H2364" s="83">
        <v>3175225</v>
      </c>
      <c r="I2364" s="79">
        <f t="shared" si="79"/>
        <v>0</v>
      </c>
      <c r="J2364" s="82">
        <v>37.109810000000003</v>
      </c>
      <c r="K2364" s="78">
        <f t="shared" si="80"/>
        <v>0</v>
      </c>
      <c r="P2364" s="81"/>
      <c r="Q2364" s="78"/>
      <c r="R2364" s="79" t="s">
        <v>2947</v>
      </c>
    </row>
    <row r="2365" spans="1:18" x14ac:dyDescent="0.25">
      <c r="A2365" s="79">
        <v>2022</v>
      </c>
      <c r="B2365" s="79" t="s">
        <v>1941</v>
      </c>
      <c r="C2365" s="79">
        <v>640270</v>
      </c>
      <c r="D2365">
        <v>640271</v>
      </c>
      <c r="E2365" s="83">
        <v>0</v>
      </c>
      <c r="F2365" s="83">
        <v>0</v>
      </c>
      <c r="G2365" s="83">
        <v>0</v>
      </c>
      <c r="H2365" s="83">
        <v>0</v>
      </c>
      <c r="I2365" s="79">
        <f t="shared" si="79"/>
        <v>0</v>
      </c>
      <c r="J2365" s="82">
        <v>37.109810000000003</v>
      </c>
      <c r="K2365" s="78">
        <f t="shared" si="80"/>
        <v>0</v>
      </c>
      <c r="P2365" s="81"/>
      <c r="Q2365" s="78"/>
      <c r="R2365" s="79" t="s">
        <v>2947</v>
      </c>
    </row>
    <row r="2366" spans="1:18" x14ac:dyDescent="0.25">
      <c r="A2366" s="79">
        <v>2022</v>
      </c>
      <c r="B2366" s="79" t="s">
        <v>1941</v>
      </c>
      <c r="C2366" s="79">
        <v>640272</v>
      </c>
      <c r="D2366">
        <v>640273</v>
      </c>
      <c r="E2366" s="83">
        <v>3823438</v>
      </c>
      <c r="F2366" s="83">
        <v>5686</v>
      </c>
      <c r="G2366" s="83">
        <v>3823438</v>
      </c>
      <c r="H2366" s="83">
        <v>5686</v>
      </c>
      <c r="I2366" s="79">
        <f t="shared" si="79"/>
        <v>0</v>
      </c>
      <c r="J2366" s="82">
        <v>37.109810000000003</v>
      </c>
      <c r="K2366" s="78">
        <f t="shared" si="80"/>
        <v>0</v>
      </c>
      <c r="P2366" s="81"/>
      <c r="Q2366" s="78"/>
      <c r="R2366" s="79" t="s">
        <v>2947</v>
      </c>
    </row>
    <row r="2367" spans="1:18" x14ac:dyDescent="0.25">
      <c r="A2367" s="79">
        <v>2022</v>
      </c>
      <c r="B2367" s="79" t="s">
        <v>1941</v>
      </c>
      <c r="C2367" s="79">
        <v>640282</v>
      </c>
      <c r="D2367">
        <v>640283</v>
      </c>
      <c r="E2367" s="83">
        <v>43231</v>
      </c>
      <c r="F2367" s="83">
        <v>0</v>
      </c>
      <c r="G2367" s="83">
        <v>43231</v>
      </c>
      <c r="H2367" s="83">
        <v>0</v>
      </c>
      <c r="I2367" s="79">
        <f t="shared" si="79"/>
        <v>0</v>
      </c>
      <c r="J2367" s="82">
        <v>37.109810000000003</v>
      </c>
      <c r="K2367" s="78">
        <f t="shared" si="80"/>
        <v>0</v>
      </c>
      <c r="P2367" s="81"/>
      <c r="Q2367" s="78"/>
      <c r="R2367" s="79" t="s">
        <v>2947</v>
      </c>
    </row>
    <row r="2368" spans="1:18" x14ac:dyDescent="0.25">
      <c r="A2368" s="79">
        <v>2022</v>
      </c>
      <c r="B2368" s="79" t="s">
        <v>1557</v>
      </c>
      <c r="C2368" s="79">
        <v>640274</v>
      </c>
      <c r="D2368">
        <v>640275</v>
      </c>
      <c r="E2368" s="83">
        <v>0</v>
      </c>
      <c r="F2368" s="83">
        <v>0</v>
      </c>
      <c r="G2368" s="83">
        <v>0</v>
      </c>
      <c r="H2368" s="83">
        <v>0</v>
      </c>
      <c r="I2368" s="79">
        <f t="shared" si="79"/>
        <v>0</v>
      </c>
      <c r="J2368" s="82">
        <v>28.162099999999999</v>
      </c>
      <c r="K2368" s="78">
        <f t="shared" si="80"/>
        <v>0</v>
      </c>
      <c r="P2368" s="81"/>
      <c r="Q2368" s="78"/>
      <c r="R2368" s="79" t="s">
        <v>2947</v>
      </c>
    </row>
    <row r="2369" spans="1:18" x14ac:dyDescent="0.25">
      <c r="A2369" s="79">
        <v>2022</v>
      </c>
      <c r="B2369" s="79" t="s">
        <v>1841</v>
      </c>
      <c r="C2369" s="79">
        <v>650096</v>
      </c>
      <c r="D2369">
        <v>650097</v>
      </c>
      <c r="E2369" s="83">
        <v>0</v>
      </c>
      <c r="F2369" s="83">
        <v>0</v>
      </c>
      <c r="G2369" s="83">
        <v>0</v>
      </c>
      <c r="H2369" s="83">
        <v>0</v>
      </c>
      <c r="I2369" s="79">
        <f t="shared" si="79"/>
        <v>0</v>
      </c>
      <c r="J2369" s="82">
        <v>33.031320000000001</v>
      </c>
      <c r="K2369" s="78">
        <f t="shared" si="80"/>
        <v>0</v>
      </c>
      <c r="P2369" s="81"/>
      <c r="Q2369" s="78"/>
      <c r="R2369" s="79" t="s">
        <v>2947</v>
      </c>
    </row>
    <row r="2370" spans="1:18" x14ac:dyDescent="0.25">
      <c r="A2370" s="79">
        <v>2022</v>
      </c>
      <c r="B2370" s="79" t="s">
        <v>1841</v>
      </c>
      <c r="C2370" s="79">
        <v>650100</v>
      </c>
      <c r="D2370">
        <v>650101</v>
      </c>
      <c r="E2370" s="83">
        <v>0</v>
      </c>
      <c r="F2370" s="83">
        <v>0</v>
      </c>
      <c r="G2370" s="83">
        <v>0</v>
      </c>
      <c r="H2370" s="83">
        <v>0</v>
      </c>
      <c r="I2370" s="79">
        <f t="shared" si="79"/>
        <v>0</v>
      </c>
      <c r="J2370" s="82">
        <v>33.031320000000001</v>
      </c>
      <c r="K2370" s="78">
        <f t="shared" si="80"/>
        <v>0</v>
      </c>
      <c r="P2370" s="81"/>
      <c r="Q2370" s="78"/>
      <c r="R2370" s="79" t="s">
        <v>2947</v>
      </c>
    </row>
    <row r="2371" spans="1:18" x14ac:dyDescent="0.25">
      <c r="A2371" s="79">
        <v>2022</v>
      </c>
      <c r="B2371" s="79" t="s">
        <v>1841</v>
      </c>
      <c r="C2371" s="79">
        <v>650113</v>
      </c>
      <c r="D2371">
        <v>650114</v>
      </c>
      <c r="E2371" s="83">
        <v>0</v>
      </c>
      <c r="F2371" s="83">
        <v>0</v>
      </c>
      <c r="G2371" s="83">
        <v>0</v>
      </c>
      <c r="H2371" s="83">
        <v>0</v>
      </c>
      <c r="I2371" s="79">
        <f t="shared" ref="I2371:I2434" si="81">SUM(E2371:F2371)-SUM(G2371:H2371)</f>
        <v>0</v>
      </c>
      <c r="J2371" s="82">
        <v>33.031320000000001</v>
      </c>
      <c r="K2371" s="78">
        <f t="shared" ref="K2371:K2434" si="82">ROUND((I2371/1000)*J2371,0)</f>
        <v>0</v>
      </c>
      <c r="P2371" s="81"/>
      <c r="Q2371" s="78"/>
      <c r="R2371" s="79" t="s">
        <v>2947</v>
      </c>
    </row>
    <row r="2372" spans="1:18" x14ac:dyDescent="0.25">
      <c r="A2372" s="79">
        <v>2022</v>
      </c>
      <c r="B2372" s="79" t="s">
        <v>1521</v>
      </c>
      <c r="C2372" s="79">
        <v>650074</v>
      </c>
      <c r="D2372">
        <v>650075</v>
      </c>
      <c r="E2372" s="83">
        <v>0</v>
      </c>
      <c r="F2372" s="83">
        <v>0</v>
      </c>
      <c r="G2372" s="83">
        <v>0</v>
      </c>
      <c r="H2372" s="83">
        <v>0</v>
      </c>
      <c r="I2372" s="79">
        <f t="shared" si="81"/>
        <v>0</v>
      </c>
      <c r="J2372" s="82">
        <v>25.946179999999998</v>
      </c>
      <c r="K2372" s="78">
        <f t="shared" si="82"/>
        <v>0</v>
      </c>
      <c r="P2372" s="81"/>
      <c r="Q2372" s="78"/>
      <c r="R2372" s="79" t="s">
        <v>2947</v>
      </c>
    </row>
    <row r="2373" spans="1:18" x14ac:dyDescent="0.25">
      <c r="A2373" s="79">
        <v>2022</v>
      </c>
      <c r="B2373" s="79" t="s">
        <v>1521</v>
      </c>
      <c r="C2373" s="79">
        <v>650076</v>
      </c>
      <c r="D2373">
        <v>650077</v>
      </c>
      <c r="E2373" s="83">
        <v>0</v>
      </c>
      <c r="F2373" s="83">
        <v>0</v>
      </c>
      <c r="G2373" s="83">
        <v>0</v>
      </c>
      <c r="H2373" s="83">
        <v>0</v>
      </c>
      <c r="I2373" s="79">
        <f t="shared" si="81"/>
        <v>0</v>
      </c>
      <c r="J2373" s="82">
        <v>19.097490000000001</v>
      </c>
      <c r="K2373" s="78">
        <f t="shared" si="82"/>
        <v>0</v>
      </c>
      <c r="P2373" s="81"/>
      <c r="Q2373" s="78"/>
      <c r="R2373" s="79" t="s">
        <v>2947</v>
      </c>
    </row>
    <row r="2374" spans="1:18" x14ac:dyDescent="0.25">
      <c r="A2374" s="79">
        <v>2022</v>
      </c>
      <c r="B2374" s="79" t="s">
        <v>1521</v>
      </c>
      <c r="C2374" s="79">
        <v>650078</v>
      </c>
      <c r="D2374">
        <v>650079</v>
      </c>
      <c r="E2374" s="83">
        <v>0</v>
      </c>
      <c r="F2374" s="83">
        <v>0</v>
      </c>
      <c r="G2374" s="83">
        <v>0</v>
      </c>
      <c r="H2374" s="83">
        <v>0</v>
      </c>
      <c r="I2374" s="79">
        <f t="shared" si="81"/>
        <v>0</v>
      </c>
      <c r="J2374" s="82">
        <v>17.965170000000001</v>
      </c>
      <c r="K2374" s="78">
        <f t="shared" si="82"/>
        <v>0</v>
      </c>
      <c r="P2374" s="81"/>
      <c r="Q2374" s="78"/>
      <c r="R2374" s="79" t="s">
        <v>2947</v>
      </c>
    </row>
    <row r="2375" spans="1:18" x14ac:dyDescent="0.25">
      <c r="A2375" s="79">
        <v>2022</v>
      </c>
      <c r="B2375" s="79" t="s">
        <v>1521</v>
      </c>
      <c r="C2375" s="79">
        <v>650107</v>
      </c>
      <c r="D2375">
        <v>650108</v>
      </c>
      <c r="E2375" s="83">
        <v>0</v>
      </c>
      <c r="F2375" s="83">
        <v>0</v>
      </c>
      <c r="G2375" s="83">
        <v>0</v>
      </c>
      <c r="H2375" s="83">
        <v>0</v>
      </c>
      <c r="I2375" s="79">
        <f t="shared" si="81"/>
        <v>0</v>
      </c>
      <c r="J2375" s="82">
        <v>25.946179999999998</v>
      </c>
      <c r="K2375" s="78">
        <f t="shared" si="82"/>
        <v>0</v>
      </c>
      <c r="P2375" s="81"/>
      <c r="Q2375" s="78"/>
      <c r="R2375" s="79" t="s">
        <v>2947</v>
      </c>
    </row>
    <row r="2376" spans="1:18" x14ac:dyDescent="0.25">
      <c r="A2376" s="79">
        <v>2022</v>
      </c>
      <c r="B2376" s="79" t="s">
        <v>1521</v>
      </c>
      <c r="C2376" s="79">
        <v>650111</v>
      </c>
      <c r="D2376">
        <v>650112</v>
      </c>
      <c r="E2376" s="83">
        <v>0</v>
      </c>
      <c r="F2376" s="83">
        <v>0</v>
      </c>
      <c r="G2376" s="83">
        <v>0</v>
      </c>
      <c r="H2376" s="83">
        <v>0</v>
      </c>
      <c r="I2376" s="79">
        <f t="shared" si="81"/>
        <v>0</v>
      </c>
      <c r="J2376" s="82">
        <v>25.946179999999998</v>
      </c>
      <c r="K2376" s="78">
        <f t="shared" si="82"/>
        <v>0</v>
      </c>
      <c r="P2376" s="81"/>
      <c r="Q2376" s="78"/>
      <c r="R2376" s="79" t="s">
        <v>2947</v>
      </c>
    </row>
    <row r="2377" spans="1:18" x14ac:dyDescent="0.25">
      <c r="A2377" s="79">
        <v>2022</v>
      </c>
      <c r="B2377" s="79" t="s">
        <v>479</v>
      </c>
      <c r="C2377" s="79">
        <v>660082</v>
      </c>
      <c r="D2377">
        <v>660083</v>
      </c>
      <c r="E2377" s="83">
        <v>383006</v>
      </c>
      <c r="F2377" s="83">
        <v>3532</v>
      </c>
      <c r="G2377" s="83">
        <v>287447</v>
      </c>
      <c r="H2377" s="83">
        <v>3532</v>
      </c>
      <c r="I2377" s="79">
        <f t="shared" si="81"/>
        <v>95559</v>
      </c>
      <c r="J2377" s="82">
        <v>23.930240000000001</v>
      </c>
      <c r="K2377" s="78">
        <f t="shared" si="82"/>
        <v>2287</v>
      </c>
      <c r="P2377" s="81"/>
      <c r="Q2377" s="78"/>
      <c r="R2377" s="79" t="s">
        <v>2947</v>
      </c>
    </row>
    <row r="2378" spans="1:18" x14ac:dyDescent="0.25">
      <c r="A2378" s="79">
        <v>2022</v>
      </c>
      <c r="B2378" s="79" t="s">
        <v>479</v>
      </c>
      <c r="C2378" s="79">
        <v>660084</v>
      </c>
      <c r="D2378">
        <v>660085</v>
      </c>
      <c r="E2378" s="83">
        <v>0</v>
      </c>
      <c r="F2378" s="83">
        <v>0</v>
      </c>
      <c r="G2378" s="83">
        <v>0</v>
      </c>
      <c r="H2378" s="83">
        <v>0</v>
      </c>
      <c r="I2378" s="79">
        <f t="shared" si="81"/>
        <v>0</v>
      </c>
      <c r="J2378" s="82">
        <v>18.83399</v>
      </c>
      <c r="K2378" s="78">
        <f t="shared" si="82"/>
        <v>0</v>
      </c>
      <c r="P2378" s="81"/>
      <c r="Q2378" s="78"/>
      <c r="R2378" s="79" t="s">
        <v>2947</v>
      </c>
    </row>
    <row r="2379" spans="1:18" x14ac:dyDescent="0.25">
      <c r="A2379" s="79">
        <v>2022</v>
      </c>
      <c r="B2379" s="79" t="s">
        <v>1779</v>
      </c>
      <c r="C2379" s="79">
        <v>660046</v>
      </c>
      <c r="D2379">
        <v>660047</v>
      </c>
      <c r="E2379" s="83">
        <v>5020083</v>
      </c>
      <c r="F2379" s="83">
        <v>9103879</v>
      </c>
      <c r="G2379" s="83">
        <v>5020083</v>
      </c>
      <c r="H2379" s="83">
        <v>9103879</v>
      </c>
      <c r="I2379" s="79">
        <f t="shared" si="81"/>
        <v>0</v>
      </c>
      <c r="J2379" s="82">
        <v>31.040559999999999</v>
      </c>
      <c r="K2379" s="78">
        <f t="shared" si="82"/>
        <v>0</v>
      </c>
      <c r="P2379" s="81"/>
      <c r="Q2379" s="78"/>
      <c r="R2379" s="79" t="s">
        <v>2947</v>
      </c>
    </row>
    <row r="2380" spans="1:18" x14ac:dyDescent="0.25">
      <c r="A2380" s="79">
        <v>2022</v>
      </c>
      <c r="B2380" s="79" t="s">
        <v>1779</v>
      </c>
      <c r="C2380" s="79">
        <v>660048</v>
      </c>
      <c r="D2380">
        <v>660049</v>
      </c>
      <c r="E2380" s="83">
        <v>0</v>
      </c>
      <c r="F2380" s="83">
        <v>0</v>
      </c>
      <c r="G2380" s="83">
        <v>0</v>
      </c>
      <c r="H2380" s="83">
        <v>0</v>
      </c>
      <c r="I2380" s="79">
        <f t="shared" si="81"/>
        <v>0</v>
      </c>
      <c r="J2380" s="82">
        <v>20.880040000000001</v>
      </c>
      <c r="K2380" s="78">
        <f t="shared" si="82"/>
        <v>0</v>
      </c>
      <c r="P2380" s="81"/>
      <c r="Q2380" s="78"/>
      <c r="R2380" s="79" t="s">
        <v>2947</v>
      </c>
    </row>
    <row r="2381" spans="1:18" x14ac:dyDescent="0.25">
      <c r="A2381" s="79">
        <v>2022</v>
      </c>
      <c r="B2381" s="79" t="s">
        <v>1779</v>
      </c>
      <c r="C2381" s="79">
        <v>660068</v>
      </c>
      <c r="D2381">
        <v>660069</v>
      </c>
      <c r="E2381" s="83">
        <v>5761065</v>
      </c>
      <c r="F2381" s="83">
        <v>0</v>
      </c>
      <c r="G2381" s="83">
        <v>5761065</v>
      </c>
      <c r="H2381" s="83">
        <v>0</v>
      </c>
      <c r="I2381" s="79">
        <f t="shared" si="81"/>
        <v>0</v>
      </c>
      <c r="J2381" s="82">
        <v>31.040559999999999</v>
      </c>
      <c r="K2381" s="78">
        <f t="shared" si="82"/>
        <v>0</v>
      </c>
      <c r="P2381" s="81"/>
      <c r="Q2381" s="78"/>
      <c r="R2381" s="79" t="s">
        <v>2947</v>
      </c>
    </row>
    <row r="2382" spans="1:18" x14ac:dyDescent="0.25">
      <c r="A2382" s="79">
        <v>2022</v>
      </c>
      <c r="B2382" s="79" t="s">
        <v>1779</v>
      </c>
      <c r="C2382" s="79">
        <v>660070</v>
      </c>
      <c r="D2382">
        <v>660071</v>
      </c>
      <c r="E2382" s="83">
        <v>0</v>
      </c>
      <c r="F2382" s="83">
        <v>0</v>
      </c>
      <c r="G2382" s="83">
        <v>0</v>
      </c>
      <c r="H2382" s="83">
        <v>0</v>
      </c>
      <c r="I2382" s="79">
        <f t="shared" si="81"/>
        <v>0</v>
      </c>
      <c r="J2382" s="82">
        <v>20.880040000000001</v>
      </c>
      <c r="K2382" s="78">
        <f t="shared" si="82"/>
        <v>0</v>
      </c>
      <c r="P2382" s="81"/>
      <c r="Q2382" s="78"/>
      <c r="R2382" s="79" t="s">
        <v>2947</v>
      </c>
    </row>
    <row r="2383" spans="1:18" x14ac:dyDescent="0.25">
      <c r="A2383" s="79">
        <v>2022</v>
      </c>
      <c r="B2383" s="79" t="s">
        <v>1779</v>
      </c>
      <c r="C2383" s="79">
        <v>660078</v>
      </c>
      <c r="D2383">
        <v>660079</v>
      </c>
      <c r="E2383" s="83">
        <v>4532623</v>
      </c>
      <c r="F2383" s="83">
        <v>0</v>
      </c>
      <c r="G2383" s="83">
        <v>4532623</v>
      </c>
      <c r="H2383" s="83">
        <v>0</v>
      </c>
      <c r="I2383" s="79">
        <f t="shared" si="81"/>
        <v>0</v>
      </c>
      <c r="J2383" s="82">
        <v>31.040559999999999</v>
      </c>
      <c r="K2383" s="78">
        <f t="shared" si="82"/>
        <v>0</v>
      </c>
      <c r="P2383" s="81"/>
      <c r="Q2383" s="78"/>
      <c r="R2383" s="79" t="s">
        <v>2947</v>
      </c>
    </row>
    <row r="2384" spans="1:18" x14ac:dyDescent="0.25">
      <c r="A2384" s="79">
        <v>2022</v>
      </c>
      <c r="B2384" s="79" t="s">
        <v>1779</v>
      </c>
      <c r="C2384" s="79">
        <v>660091</v>
      </c>
      <c r="D2384">
        <v>660092</v>
      </c>
      <c r="E2384" s="83">
        <v>563920</v>
      </c>
      <c r="F2384" s="83">
        <v>1670315</v>
      </c>
      <c r="G2384" s="83">
        <v>563920</v>
      </c>
      <c r="H2384" s="83">
        <v>1670315</v>
      </c>
      <c r="I2384" s="79">
        <f t="shared" si="81"/>
        <v>0</v>
      </c>
      <c r="J2384" s="82">
        <v>31.040559999999999</v>
      </c>
      <c r="K2384" s="78">
        <f t="shared" si="82"/>
        <v>0</v>
      </c>
      <c r="P2384" s="81"/>
      <c r="Q2384" s="78"/>
      <c r="R2384" s="79" t="s">
        <v>2947</v>
      </c>
    </row>
    <row r="2385" spans="1:18" x14ac:dyDescent="0.25">
      <c r="A2385" s="79">
        <v>2022</v>
      </c>
      <c r="B2385" s="79" t="s">
        <v>1779</v>
      </c>
      <c r="C2385" s="79">
        <v>660093</v>
      </c>
      <c r="D2385">
        <v>660094</v>
      </c>
      <c r="E2385" s="83">
        <v>0</v>
      </c>
      <c r="F2385" s="83">
        <v>0</v>
      </c>
      <c r="G2385" s="83">
        <v>0</v>
      </c>
      <c r="H2385" s="83">
        <v>0</v>
      </c>
      <c r="I2385" s="79">
        <f t="shared" si="81"/>
        <v>0</v>
      </c>
      <c r="J2385" s="82">
        <v>20.880040000000001</v>
      </c>
      <c r="K2385" s="78">
        <f t="shared" si="82"/>
        <v>0</v>
      </c>
      <c r="P2385" s="81"/>
      <c r="Q2385" s="78"/>
      <c r="R2385" s="79" t="s">
        <v>2947</v>
      </c>
    </row>
    <row r="2386" spans="1:18" x14ac:dyDescent="0.25">
      <c r="A2386" s="79">
        <v>2022</v>
      </c>
      <c r="B2386" s="79" t="s">
        <v>1779</v>
      </c>
      <c r="C2386" s="79">
        <v>660103</v>
      </c>
      <c r="D2386">
        <v>660104</v>
      </c>
      <c r="E2386" s="83">
        <v>3088660</v>
      </c>
      <c r="F2386" s="83">
        <v>0</v>
      </c>
      <c r="G2386" s="83">
        <v>3088660</v>
      </c>
      <c r="H2386" s="83">
        <v>0</v>
      </c>
      <c r="I2386" s="79">
        <f t="shared" si="81"/>
        <v>0</v>
      </c>
      <c r="J2386" s="82">
        <v>31.040559999999999</v>
      </c>
      <c r="K2386" s="78">
        <f t="shared" si="82"/>
        <v>0</v>
      </c>
      <c r="P2386" s="81"/>
      <c r="Q2386" s="78"/>
      <c r="R2386" s="79" t="s">
        <v>2947</v>
      </c>
    </row>
    <row r="2387" spans="1:18" x14ac:dyDescent="0.25">
      <c r="A2387" s="79">
        <v>2022</v>
      </c>
      <c r="B2387" s="79" t="s">
        <v>1779</v>
      </c>
      <c r="C2387" s="79">
        <v>660107</v>
      </c>
      <c r="D2387">
        <v>660108</v>
      </c>
      <c r="E2387" s="83">
        <v>401484</v>
      </c>
      <c r="F2387" s="83">
        <v>0</v>
      </c>
      <c r="G2387" s="83">
        <v>401484</v>
      </c>
      <c r="H2387" s="83">
        <v>0</v>
      </c>
      <c r="I2387" s="79">
        <f t="shared" si="81"/>
        <v>0</v>
      </c>
      <c r="J2387" s="82">
        <v>31.040559999999999</v>
      </c>
      <c r="K2387" s="78">
        <f t="shared" si="82"/>
        <v>0</v>
      </c>
      <c r="P2387" s="81"/>
      <c r="Q2387" s="78"/>
      <c r="R2387" s="79" t="s">
        <v>2947</v>
      </c>
    </row>
    <row r="2388" spans="1:18" x14ac:dyDescent="0.25">
      <c r="A2388" s="79">
        <v>2022</v>
      </c>
      <c r="B2388" s="79" t="s">
        <v>1779</v>
      </c>
      <c r="C2388" s="79">
        <v>660113</v>
      </c>
      <c r="D2388">
        <v>660114</v>
      </c>
      <c r="E2388" s="83">
        <v>0</v>
      </c>
      <c r="F2388" s="83">
        <v>0</v>
      </c>
      <c r="G2388" s="83">
        <v>0</v>
      </c>
      <c r="H2388" s="83">
        <v>0</v>
      </c>
      <c r="I2388" s="79">
        <f t="shared" si="81"/>
        <v>0</v>
      </c>
      <c r="J2388" s="82">
        <v>31.040559999999999</v>
      </c>
      <c r="K2388" s="78">
        <f t="shared" si="82"/>
        <v>0</v>
      </c>
      <c r="P2388" s="81"/>
      <c r="Q2388" s="78"/>
      <c r="R2388" s="79" t="s">
        <v>2947</v>
      </c>
    </row>
    <row r="2389" spans="1:18" x14ac:dyDescent="0.25">
      <c r="A2389" s="79">
        <v>2022</v>
      </c>
      <c r="B2389" s="79" t="s">
        <v>1779</v>
      </c>
      <c r="C2389" s="79">
        <v>660115</v>
      </c>
      <c r="D2389">
        <v>660116</v>
      </c>
      <c r="E2389" s="83">
        <v>1327716</v>
      </c>
      <c r="F2389" s="83">
        <v>0</v>
      </c>
      <c r="G2389" s="83">
        <v>1327716</v>
      </c>
      <c r="H2389" s="83">
        <v>0</v>
      </c>
      <c r="I2389" s="79">
        <f t="shared" si="81"/>
        <v>0</v>
      </c>
      <c r="J2389" s="82">
        <v>31.040559999999999</v>
      </c>
      <c r="K2389" s="78">
        <f t="shared" si="82"/>
        <v>0</v>
      </c>
      <c r="P2389" s="81"/>
      <c r="Q2389" s="78"/>
      <c r="R2389" s="79" t="s">
        <v>2947</v>
      </c>
    </row>
    <row r="2390" spans="1:18" x14ac:dyDescent="0.25">
      <c r="A2390" s="79">
        <v>2022</v>
      </c>
      <c r="B2390" s="79" t="s">
        <v>1327</v>
      </c>
      <c r="C2390" s="79">
        <v>450121</v>
      </c>
      <c r="D2390">
        <v>450122</v>
      </c>
      <c r="E2390" s="83">
        <v>0</v>
      </c>
      <c r="F2390" s="83">
        <v>0</v>
      </c>
      <c r="G2390" s="83">
        <v>0</v>
      </c>
      <c r="H2390" s="83">
        <v>0</v>
      </c>
      <c r="I2390" s="79">
        <f t="shared" si="81"/>
        <v>0</v>
      </c>
      <c r="J2390" s="82">
        <v>28.602139999999999</v>
      </c>
      <c r="K2390" s="78">
        <f t="shared" si="82"/>
        <v>0</v>
      </c>
      <c r="P2390" s="81"/>
      <c r="Q2390" s="78"/>
      <c r="R2390" s="79" t="s">
        <v>2947</v>
      </c>
    </row>
    <row r="2391" spans="1:18" x14ac:dyDescent="0.25">
      <c r="A2391" s="79">
        <v>2022</v>
      </c>
      <c r="B2391" s="79" t="s">
        <v>1327</v>
      </c>
      <c r="C2391" s="79">
        <v>450123</v>
      </c>
      <c r="D2391">
        <v>450124</v>
      </c>
      <c r="E2391" s="83">
        <v>0</v>
      </c>
      <c r="F2391" s="83">
        <v>0</v>
      </c>
      <c r="G2391" s="83">
        <v>0</v>
      </c>
      <c r="H2391" s="83">
        <v>0</v>
      </c>
      <c r="I2391" s="79">
        <f t="shared" si="81"/>
        <v>0</v>
      </c>
      <c r="J2391" s="82">
        <v>28.602139999999999</v>
      </c>
      <c r="K2391" s="78">
        <f t="shared" si="82"/>
        <v>0</v>
      </c>
      <c r="P2391" s="81"/>
      <c r="Q2391" s="78"/>
      <c r="R2391" s="79" t="s">
        <v>2947</v>
      </c>
    </row>
    <row r="2392" spans="1:18" x14ac:dyDescent="0.25">
      <c r="A2392" s="79">
        <v>2022</v>
      </c>
      <c r="B2392" s="79" t="s">
        <v>1327</v>
      </c>
      <c r="C2392" s="79">
        <v>450135</v>
      </c>
      <c r="D2392">
        <v>450136</v>
      </c>
      <c r="E2392" s="83">
        <v>206715</v>
      </c>
      <c r="F2392" s="83">
        <v>0</v>
      </c>
      <c r="G2392" s="83">
        <v>206715</v>
      </c>
      <c r="H2392" s="83">
        <v>0</v>
      </c>
      <c r="I2392" s="79">
        <f t="shared" si="81"/>
        <v>0</v>
      </c>
      <c r="J2392" s="82">
        <v>28.602139999999999</v>
      </c>
      <c r="K2392" s="78">
        <f t="shared" si="82"/>
        <v>0</v>
      </c>
      <c r="P2392" s="81"/>
      <c r="Q2392" s="78"/>
      <c r="R2392" s="79" t="s">
        <v>2947</v>
      </c>
    </row>
    <row r="2393" spans="1:18" x14ac:dyDescent="0.25">
      <c r="A2393" s="79">
        <v>2022</v>
      </c>
      <c r="B2393" s="79" t="s">
        <v>1327</v>
      </c>
      <c r="C2393" s="79">
        <v>450145</v>
      </c>
      <c r="D2393">
        <v>450146</v>
      </c>
      <c r="E2393" s="83">
        <v>0</v>
      </c>
      <c r="F2393" s="83">
        <v>0</v>
      </c>
      <c r="G2393" s="83">
        <v>0</v>
      </c>
      <c r="H2393" s="83">
        <v>0</v>
      </c>
      <c r="I2393" s="79">
        <f t="shared" si="81"/>
        <v>0</v>
      </c>
      <c r="J2393" s="82">
        <v>28.602139999999999</v>
      </c>
      <c r="K2393" s="78">
        <f t="shared" si="82"/>
        <v>0</v>
      </c>
      <c r="P2393" s="81"/>
      <c r="Q2393" s="78"/>
      <c r="R2393" s="79" t="s">
        <v>2947</v>
      </c>
    </row>
    <row r="2394" spans="1:18" x14ac:dyDescent="0.25">
      <c r="A2394" s="79">
        <v>2022</v>
      </c>
      <c r="B2394" s="79" t="s">
        <v>1327</v>
      </c>
      <c r="C2394" s="79">
        <v>450147</v>
      </c>
      <c r="D2394">
        <v>450148</v>
      </c>
      <c r="E2394" s="83">
        <v>631240</v>
      </c>
      <c r="F2394" s="83">
        <v>0</v>
      </c>
      <c r="G2394" s="83">
        <v>515091</v>
      </c>
      <c r="H2394" s="83">
        <v>0</v>
      </c>
      <c r="I2394" s="79">
        <f t="shared" si="81"/>
        <v>116149</v>
      </c>
      <c r="J2394" s="82">
        <v>28.602139999999999</v>
      </c>
      <c r="K2394" s="78">
        <f t="shared" si="82"/>
        <v>3322</v>
      </c>
      <c r="P2394" s="81"/>
      <c r="Q2394" s="78"/>
      <c r="R2394" s="79" t="s">
        <v>2947</v>
      </c>
    </row>
    <row r="2395" spans="1:18" x14ac:dyDescent="0.25">
      <c r="A2395" s="79">
        <v>2022</v>
      </c>
      <c r="B2395" s="79" t="s">
        <v>1327</v>
      </c>
      <c r="C2395" s="79">
        <v>660118</v>
      </c>
      <c r="D2395">
        <v>660119</v>
      </c>
      <c r="E2395" s="83">
        <v>0</v>
      </c>
      <c r="F2395" s="83">
        <v>0</v>
      </c>
      <c r="G2395" s="83">
        <v>0</v>
      </c>
      <c r="H2395" s="83">
        <v>0</v>
      </c>
      <c r="I2395" s="79">
        <f t="shared" si="81"/>
        <v>0</v>
      </c>
      <c r="J2395" s="82">
        <v>28.81279</v>
      </c>
      <c r="K2395" s="78">
        <f t="shared" si="82"/>
        <v>0</v>
      </c>
      <c r="P2395" s="81"/>
      <c r="Q2395" s="78"/>
      <c r="R2395" s="79" t="s">
        <v>2947</v>
      </c>
    </row>
    <row r="2396" spans="1:18" x14ac:dyDescent="0.25">
      <c r="A2396" s="79">
        <v>2022</v>
      </c>
      <c r="B2396" s="79" t="s">
        <v>1447</v>
      </c>
      <c r="C2396" s="79">
        <v>660044</v>
      </c>
      <c r="D2396">
        <v>660045</v>
      </c>
      <c r="E2396" s="83">
        <v>0</v>
      </c>
      <c r="F2396" s="83">
        <v>9712901</v>
      </c>
      <c r="G2396" s="83">
        <v>0</v>
      </c>
      <c r="H2396" s="83">
        <v>9712901</v>
      </c>
      <c r="I2396" s="79">
        <f t="shared" si="81"/>
        <v>0</v>
      </c>
      <c r="J2396" s="82">
        <v>27.55021</v>
      </c>
      <c r="K2396" s="78">
        <f t="shared" si="82"/>
        <v>0</v>
      </c>
      <c r="P2396" s="81"/>
      <c r="Q2396" s="78"/>
      <c r="R2396" s="79" t="s">
        <v>2947</v>
      </c>
    </row>
    <row r="2397" spans="1:18" x14ac:dyDescent="0.25">
      <c r="A2397" s="79">
        <v>2022</v>
      </c>
      <c r="B2397" s="79" t="s">
        <v>1447</v>
      </c>
      <c r="C2397" s="79">
        <v>660050</v>
      </c>
      <c r="D2397">
        <v>660051</v>
      </c>
      <c r="E2397" s="83">
        <v>5397134</v>
      </c>
      <c r="F2397" s="83">
        <v>0</v>
      </c>
      <c r="G2397" s="83">
        <v>5397134</v>
      </c>
      <c r="H2397" s="83">
        <v>0</v>
      </c>
      <c r="I2397" s="79">
        <f t="shared" si="81"/>
        <v>0</v>
      </c>
      <c r="J2397" s="82">
        <v>27.55021</v>
      </c>
      <c r="K2397" s="78">
        <f t="shared" si="82"/>
        <v>0</v>
      </c>
      <c r="P2397" s="81"/>
      <c r="Q2397" s="78"/>
      <c r="R2397" s="79" t="s">
        <v>2947</v>
      </c>
    </row>
    <row r="2398" spans="1:18" x14ac:dyDescent="0.25">
      <c r="A2398" s="79">
        <v>2022</v>
      </c>
      <c r="B2398" s="79" t="s">
        <v>1447</v>
      </c>
      <c r="C2398" s="79">
        <v>660052</v>
      </c>
      <c r="D2398">
        <v>660053</v>
      </c>
      <c r="E2398" s="83">
        <v>0</v>
      </c>
      <c r="F2398" s="83">
        <v>0</v>
      </c>
      <c r="G2398" s="83">
        <v>0</v>
      </c>
      <c r="H2398" s="83">
        <v>0</v>
      </c>
      <c r="I2398" s="79">
        <f t="shared" si="81"/>
        <v>0</v>
      </c>
      <c r="J2398" s="82">
        <v>19.964980000000001</v>
      </c>
      <c r="K2398" s="78">
        <f t="shared" si="82"/>
        <v>0</v>
      </c>
      <c r="P2398" s="81"/>
      <c r="Q2398" s="78"/>
      <c r="R2398" s="79" t="s">
        <v>2947</v>
      </c>
    </row>
    <row r="2399" spans="1:18" x14ac:dyDescent="0.25">
      <c r="A2399" s="79">
        <v>2022</v>
      </c>
      <c r="B2399" s="79" t="s">
        <v>1447</v>
      </c>
      <c r="C2399" s="79">
        <v>660056</v>
      </c>
      <c r="D2399">
        <v>660057</v>
      </c>
      <c r="E2399" s="83">
        <v>2275077</v>
      </c>
      <c r="F2399" s="83">
        <v>1496250</v>
      </c>
      <c r="G2399" s="83">
        <v>2275077</v>
      </c>
      <c r="H2399" s="83">
        <v>1496250</v>
      </c>
      <c r="I2399" s="79">
        <f t="shared" si="81"/>
        <v>0</v>
      </c>
      <c r="J2399" s="82">
        <v>27.55021</v>
      </c>
      <c r="K2399" s="78">
        <f t="shared" si="82"/>
        <v>0</v>
      </c>
      <c r="P2399" s="81"/>
      <c r="Q2399" s="78"/>
      <c r="R2399" s="79" t="s">
        <v>2947</v>
      </c>
    </row>
    <row r="2400" spans="1:18" x14ac:dyDescent="0.25">
      <c r="A2400" s="79">
        <v>2022</v>
      </c>
      <c r="B2400" s="79" t="s">
        <v>1447</v>
      </c>
      <c r="C2400" s="79">
        <v>660058</v>
      </c>
      <c r="D2400">
        <v>660059</v>
      </c>
      <c r="E2400" s="83">
        <v>0</v>
      </c>
      <c r="F2400" s="83">
        <v>0</v>
      </c>
      <c r="G2400" s="83">
        <v>0</v>
      </c>
      <c r="H2400" s="83">
        <v>0</v>
      </c>
      <c r="I2400" s="79">
        <f t="shared" si="81"/>
        <v>0</v>
      </c>
      <c r="J2400" s="82">
        <v>19.964980000000001</v>
      </c>
      <c r="K2400" s="78">
        <f t="shared" si="82"/>
        <v>0</v>
      </c>
      <c r="P2400" s="81"/>
      <c r="Q2400" s="78"/>
      <c r="R2400" s="79" t="s">
        <v>2947</v>
      </c>
    </row>
    <row r="2401" spans="1:18" x14ac:dyDescent="0.25">
      <c r="A2401" s="79">
        <v>2022</v>
      </c>
      <c r="B2401" s="79" t="s">
        <v>1447</v>
      </c>
      <c r="C2401" s="79">
        <v>660095</v>
      </c>
      <c r="D2401">
        <v>660096</v>
      </c>
      <c r="E2401" s="83">
        <v>0</v>
      </c>
      <c r="F2401" s="83">
        <v>0</v>
      </c>
      <c r="G2401" s="83">
        <v>0</v>
      </c>
      <c r="H2401" s="83">
        <v>0</v>
      </c>
      <c r="I2401" s="79">
        <f t="shared" si="81"/>
        <v>0</v>
      </c>
      <c r="J2401" s="82">
        <v>27.55021</v>
      </c>
      <c r="K2401" s="78">
        <f t="shared" si="82"/>
        <v>0</v>
      </c>
      <c r="P2401" s="81"/>
      <c r="Q2401" s="78"/>
      <c r="R2401" s="79" t="s">
        <v>2947</v>
      </c>
    </row>
    <row r="2402" spans="1:18" x14ac:dyDescent="0.25">
      <c r="A2402" s="79">
        <v>2022</v>
      </c>
      <c r="B2402" s="79" t="s">
        <v>1447</v>
      </c>
      <c r="C2402" s="79">
        <v>660105</v>
      </c>
      <c r="D2402">
        <v>660106</v>
      </c>
      <c r="E2402" s="83">
        <v>0</v>
      </c>
      <c r="F2402" s="83">
        <v>0</v>
      </c>
      <c r="G2402" s="83">
        <v>0</v>
      </c>
      <c r="H2402" s="83">
        <v>0</v>
      </c>
      <c r="I2402" s="79">
        <f t="shared" si="81"/>
        <v>0</v>
      </c>
      <c r="J2402" s="82">
        <v>27.55021</v>
      </c>
      <c r="K2402" s="78">
        <f t="shared" si="82"/>
        <v>0</v>
      </c>
      <c r="P2402" s="81"/>
      <c r="Q2402" s="78"/>
      <c r="R2402" s="79" t="s">
        <v>2947</v>
      </c>
    </row>
    <row r="2403" spans="1:18" x14ac:dyDescent="0.25">
      <c r="A2403" s="79">
        <v>2022</v>
      </c>
      <c r="B2403" s="79" t="s">
        <v>1447</v>
      </c>
      <c r="C2403" s="79">
        <v>660132</v>
      </c>
      <c r="D2403">
        <v>660133</v>
      </c>
      <c r="E2403" s="83">
        <v>0</v>
      </c>
      <c r="F2403" s="83">
        <v>0</v>
      </c>
      <c r="G2403" s="83">
        <v>0</v>
      </c>
      <c r="H2403" s="83">
        <v>0</v>
      </c>
      <c r="I2403" s="79">
        <f t="shared" si="81"/>
        <v>0</v>
      </c>
      <c r="J2403" s="82">
        <v>0</v>
      </c>
      <c r="K2403" s="78">
        <f t="shared" si="82"/>
        <v>0</v>
      </c>
      <c r="P2403" s="81"/>
      <c r="Q2403" s="78"/>
      <c r="R2403" s="79" t="s">
        <v>2947</v>
      </c>
    </row>
    <row r="2404" spans="1:18" x14ac:dyDescent="0.25">
      <c r="A2404" s="79">
        <v>2022</v>
      </c>
      <c r="B2404" s="79" t="s">
        <v>1447</v>
      </c>
      <c r="C2404" s="79">
        <v>660134</v>
      </c>
      <c r="D2404">
        <v>660135</v>
      </c>
      <c r="E2404" s="83">
        <v>0</v>
      </c>
      <c r="F2404" s="83">
        <v>0</v>
      </c>
      <c r="G2404" s="83">
        <v>0</v>
      </c>
      <c r="H2404" s="83">
        <v>0</v>
      </c>
      <c r="I2404" s="79">
        <f t="shared" si="81"/>
        <v>0</v>
      </c>
      <c r="J2404" s="82">
        <v>0</v>
      </c>
      <c r="K2404" s="78">
        <f t="shared" si="82"/>
        <v>0</v>
      </c>
      <c r="P2404" s="81"/>
      <c r="Q2404" s="78"/>
      <c r="R2404" s="79" t="s">
        <v>2947</v>
      </c>
    </row>
    <row r="2405" spans="1:18" x14ac:dyDescent="0.25">
      <c r="A2405" s="79">
        <v>2022</v>
      </c>
      <c r="B2405" s="79" t="s">
        <v>1011</v>
      </c>
      <c r="C2405" s="79">
        <v>660072</v>
      </c>
      <c r="D2405">
        <v>660073</v>
      </c>
      <c r="E2405" s="83">
        <v>206095</v>
      </c>
      <c r="F2405" s="83">
        <v>0</v>
      </c>
      <c r="G2405" s="83">
        <v>206095</v>
      </c>
      <c r="H2405" s="83">
        <v>0</v>
      </c>
      <c r="I2405" s="79">
        <f t="shared" si="81"/>
        <v>0</v>
      </c>
      <c r="J2405" s="82">
        <v>27.075469999999999</v>
      </c>
      <c r="K2405" s="78">
        <f t="shared" si="82"/>
        <v>0</v>
      </c>
      <c r="P2405" s="81"/>
      <c r="Q2405" s="78"/>
      <c r="R2405" s="79" t="s">
        <v>2947</v>
      </c>
    </row>
    <row r="2406" spans="1:18" x14ac:dyDescent="0.25">
      <c r="A2406" s="79">
        <v>2022</v>
      </c>
      <c r="B2406" s="79" t="s">
        <v>1011</v>
      </c>
      <c r="C2406" s="79">
        <v>660074</v>
      </c>
      <c r="D2406">
        <v>660075</v>
      </c>
      <c r="E2406" s="83">
        <v>0</v>
      </c>
      <c r="F2406" s="83">
        <v>0</v>
      </c>
      <c r="G2406" s="83">
        <v>0</v>
      </c>
      <c r="H2406" s="83">
        <v>0</v>
      </c>
      <c r="I2406" s="79">
        <f t="shared" si="81"/>
        <v>0</v>
      </c>
      <c r="J2406" s="82">
        <v>19.964980000000001</v>
      </c>
      <c r="K2406" s="78">
        <f t="shared" si="82"/>
        <v>0</v>
      </c>
      <c r="P2406" s="81"/>
      <c r="Q2406" s="78"/>
      <c r="R2406" s="79" t="s">
        <v>2947</v>
      </c>
    </row>
    <row r="2407" spans="1:18" x14ac:dyDescent="0.25">
      <c r="A2407" s="79">
        <v>2022</v>
      </c>
      <c r="B2407" s="79" t="s">
        <v>1011</v>
      </c>
      <c r="C2407" s="79">
        <v>660080</v>
      </c>
      <c r="D2407">
        <v>660081</v>
      </c>
      <c r="E2407" s="83">
        <v>4026370</v>
      </c>
      <c r="F2407" s="83">
        <v>0</v>
      </c>
      <c r="G2407" s="83">
        <v>3476250</v>
      </c>
      <c r="H2407" s="83">
        <v>0</v>
      </c>
      <c r="I2407" s="79">
        <f t="shared" si="81"/>
        <v>550120</v>
      </c>
      <c r="J2407" s="82">
        <v>27.075469999999999</v>
      </c>
      <c r="K2407" s="78">
        <f t="shared" si="82"/>
        <v>14895</v>
      </c>
      <c r="P2407" s="81"/>
      <c r="Q2407" s="78"/>
      <c r="R2407" s="79" t="s">
        <v>2947</v>
      </c>
    </row>
    <row r="2408" spans="1:18" x14ac:dyDescent="0.25">
      <c r="A2408" s="79">
        <v>2022</v>
      </c>
      <c r="B2408" s="79" t="s">
        <v>1011</v>
      </c>
      <c r="C2408" s="79">
        <v>660086</v>
      </c>
      <c r="D2408">
        <v>660087</v>
      </c>
      <c r="E2408" s="83">
        <v>1059570</v>
      </c>
      <c r="F2408" s="83">
        <v>494070</v>
      </c>
      <c r="G2408" s="83">
        <v>1013434</v>
      </c>
      <c r="H2408" s="83">
        <v>362640</v>
      </c>
      <c r="I2408" s="79">
        <f t="shared" si="81"/>
        <v>177566</v>
      </c>
      <c r="J2408" s="82">
        <v>27.075469999999999</v>
      </c>
      <c r="K2408" s="78">
        <f t="shared" si="82"/>
        <v>4808</v>
      </c>
      <c r="P2408" s="81"/>
      <c r="Q2408" s="78"/>
      <c r="R2408" s="79" t="s">
        <v>2947</v>
      </c>
    </row>
    <row r="2409" spans="1:18" x14ac:dyDescent="0.25">
      <c r="A2409" s="79">
        <v>2022</v>
      </c>
      <c r="B2409" s="79" t="s">
        <v>1011</v>
      </c>
      <c r="C2409" s="79">
        <v>660088</v>
      </c>
      <c r="D2409">
        <v>660089</v>
      </c>
      <c r="E2409" s="83">
        <v>0</v>
      </c>
      <c r="F2409" s="83">
        <v>0</v>
      </c>
      <c r="G2409" s="83">
        <v>0</v>
      </c>
      <c r="H2409" s="83">
        <v>0</v>
      </c>
      <c r="I2409" s="79">
        <f t="shared" si="81"/>
        <v>0</v>
      </c>
      <c r="J2409" s="82">
        <v>19.964980000000001</v>
      </c>
      <c r="K2409" s="78">
        <f t="shared" si="82"/>
        <v>0</v>
      </c>
      <c r="P2409" s="81"/>
      <c r="Q2409" s="78"/>
      <c r="R2409" s="79" t="s">
        <v>2947</v>
      </c>
    </row>
    <row r="2410" spans="1:18" x14ac:dyDescent="0.25">
      <c r="A2410" s="79">
        <v>2022</v>
      </c>
      <c r="B2410" s="79" t="s">
        <v>635</v>
      </c>
      <c r="C2410" s="79">
        <v>670600</v>
      </c>
      <c r="D2410">
        <v>670601</v>
      </c>
      <c r="E2410" s="83">
        <v>1503301</v>
      </c>
      <c r="F2410" s="83">
        <v>0</v>
      </c>
      <c r="G2410" s="83">
        <v>1503301</v>
      </c>
      <c r="H2410" s="83">
        <v>0</v>
      </c>
      <c r="I2410" s="79">
        <f t="shared" si="81"/>
        <v>0</v>
      </c>
      <c r="J2410" s="82">
        <v>27.474329999999998</v>
      </c>
      <c r="K2410" s="78">
        <f t="shared" si="82"/>
        <v>0</v>
      </c>
      <c r="P2410" s="81"/>
      <c r="Q2410" s="78"/>
      <c r="R2410" s="79" t="s">
        <v>2947</v>
      </c>
    </row>
    <row r="2411" spans="1:18" x14ac:dyDescent="0.25">
      <c r="A2411" s="79">
        <v>2022</v>
      </c>
      <c r="B2411" s="79" t="s">
        <v>635</v>
      </c>
      <c r="C2411" s="79">
        <v>670620</v>
      </c>
      <c r="D2411">
        <v>670621</v>
      </c>
      <c r="E2411" s="83">
        <v>0</v>
      </c>
      <c r="F2411" s="83">
        <v>0</v>
      </c>
      <c r="G2411" s="83">
        <v>0</v>
      </c>
      <c r="H2411" s="83">
        <v>0</v>
      </c>
      <c r="I2411" s="79">
        <f t="shared" si="81"/>
        <v>0</v>
      </c>
      <c r="J2411" s="82">
        <v>19.338059999999999</v>
      </c>
      <c r="K2411" s="78">
        <f t="shared" si="82"/>
        <v>0</v>
      </c>
      <c r="P2411" s="81"/>
      <c r="Q2411" s="78"/>
      <c r="R2411" s="79" t="s">
        <v>2947</v>
      </c>
    </row>
    <row r="2412" spans="1:18" x14ac:dyDescent="0.25">
      <c r="A2412" s="79">
        <v>2022</v>
      </c>
      <c r="B2412" s="79" t="s">
        <v>1547</v>
      </c>
      <c r="C2412" s="79">
        <v>670200</v>
      </c>
      <c r="D2412">
        <v>670201</v>
      </c>
      <c r="E2412" s="83">
        <v>210569</v>
      </c>
      <c r="F2412" s="83">
        <v>38458</v>
      </c>
      <c r="G2412" s="83">
        <v>210569</v>
      </c>
      <c r="H2412" s="83">
        <v>38458</v>
      </c>
      <c r="I2412" s="79">
        <f t="shared" si="81"/>
        <v>0</v>
      </c>
      <c r="J2412" s="82">
        <v>28.01585</v>
      </c>
      <c r="K2412" s="78">
        <f t="shared" si="82"/>
        <v>0</v>
      </c>
      <c r="P2412" s="81"/>
      <c r="Q2412" s="78"/>
      <c r="R2412" s="79" t="s">
        <v>2947</v>
      </c>
    </row>
    <row r="2413" spans="1:18" x14ac:dyDescent="0.25">
      <c r="A2413" s="79">
        <v>2022</v>
      </c>
      <c r="B2413" s="79" t="s">
        <v>1547</v>
      </c>
      <c r="C2413" s="79">
        <v>670202</v>
      </c>
      <c r="D2413">
        <v>670203</v>
      </c>
      <c r="E2413" s="83">
        <v>0</v>
      </c>
      <c r="F2413" s="83">
        <v>0</v>
      </c>
      <c r="G2413" s="83">
        <v>0</v>
      </c>
      <c r="H2413" s="83">
        <v>0</v>
      </c>
      <c r="I2413" s="79">
        <f t="shared" si="81"/>
        <v>0</v>
      </c>
      <c r="J2413" s="82">
        <v>28.01585</v>
      </c>
      <c r="K2413" s="78">
        <f t="shared" si="82"/>
        <v>0</v>
      </c>
      <c r="P2413" s="81"/>
      <c r="Q2413" s="78"/>
      <c r="R2413" s="79" t="s">
        <v>2947</v>
      </c>
    </row>
    <row r="2414" spans="1:18" x14ac:dyDescent="0.25">
      <c r="A2414" s="79">
        <v>2022</v>
      </c>
      <c r="B2414" s="79" t="s">
        <v>1547</v>
      </c>
      <c r="C2414" s="79">
        <v>670220</v>
      </c>
      <c r="D2414">
        <v>670221</v>
      </c>
      <c r="E2414" s="83">
        <v>0</v>
      </c>
      <c r="F2414" s="83">
        <v>0</v>
      </c>
      <c r="G2414" s="83">
        <v>0</v>
      </c>
      <c r="H2414" s="83">
        <v>0</v>
      </c>
      <c r="I2414" s="79">
        <f t="shared" si="81"/>
        <v>0</v>
      </c>
      <c r="J2414" s="82">
        <v>19.0336</v>
      </c>
      <c r="K2414" s="78">
        <f t="shared" si="82"/>
        <v>0</v>
      </c>
      <c r="P2414" s="81"/>
      <c r="Q2414" s="78"/>
      <c r="R2414" s="79" t="s">
        <v>2947</v>
      </c>
    </row>
    <row r="2415" spans="1:18" x14ac:dyDescent="0.25">
      <c r="A2415" s="79">
        <v>2022</v>
      </c>
      <c r="B2415" s="79" t="s">
        <v>1547</v>
      </c>
      <c r="C2415" s="79">
        <v>670230</v>
      </c>
      <c r="D2415">
        <v>670231</v>
      </c>
      <c r="E2415" s="83">
        <v>0</v>
      </c>
      <c r="F2415" s="83">
        <v>0</v>
      </c>
      <c r="G2415" s="83">
        <v>0</v>
      </c>
      <c r="H2415" s="83">
        <v>0</v>
      </c>
      <c r="I2415" s="79">
        <f t="shared" si="81"/>
        <v>0</v>
      </c>
      <c r="J2415" s="82">
        <v>28.01585</v>
      </c>
      <c r="K2415" s="78">
        <f t="shared" si="82"/>
        <v>0</v>
      </c>
      <c r="P2415" s="81"/>
      <c r="Q2415" s="78"/>
      <c r="R2415" s="79" t="s">
        <v>2947</v>
      </c>
    </row>
    <row r="2416" spans="1:18" x14ac:dyDescent="0.25">
      <c r="A2416" s="79">
        <v>2022</v>
      </c>
      <c r="B2416" s="79" t="s">
        <v>1761</v>
      </c>
      <c r="C2416" s="79">
        <v>670400</v>
      </c>
      <c r="D2416">
        <v>670401</v>
      </c>
      <c r="E2416" s="83">
        <v>3558969</v>
      </c>
      <c r="F2416" s="83">
        <v>215450</v>
      </c>
      <c r="G2416" s="83">
        <v>3558969</v>
      </c>
      <c r="H2416" s="83">
        <v>215450</v>
      </c>
      <c r="I2416" s="79">
        <f t="shared" si="81"/>
        <v>0</v>
      </c>
      <c r="J2416" s="82">
        <v>27.278279999999999</v>
      </c>
      <c r="K2416" s="78">
        <f t="shared" si="82"/>
        <v>0</v>
      </c>
      <c r="P2416" s="81"/>
      <c r="Q2416" s="78"/>
      <c r="R2416" s="79" t="s">
        <v>2947</v>
      </c>
    </row>
    <row r="2417" spans="1:18" x14ac:dyDescent="0.25">
      <c r="A2417" s="79">
        <v>2022</v>
      </c>
      <c r="B2417" s="79" t="s">
        <v>1761</v>
      </c>
      <c r="C2417" s="79">
        <v>670402</v>
      </c>
      <c r="D2417">
        <v>670403</v>
      </c>
      <c r="E2417" s="83">
        <v>0</v>
      </c>
      <c r="F2417" s="83">
        <v>0</v>
      </c>
      <c r="G2417" s="83">
        <v>0</v>
      </c>
      <c r="H2417" s="83">
        <v>0</v>
      </c>
      <c r="I2417" s="79">
        <f t="shared" si="81"/>
        <v>0</v>
      </c>
      <c r="J2417" s="82">
        <v>27.278279999999999</v>
      </c>
      <c r="K2417" s="78">
        <f t="shared" si="82"/>
        <v>0</v>
      </c>
      <c r="P2417" s="81"/>
      <c r="Q2417" s="78"/>
      <c r="R2417" s="79" t="s">
        <v>2947</v>
      </c>
    </row>
    <row r="2418" spans="1:18" x14ac:dyDescent="0.25">
      <c r="A2418" s="79">
        <v>2022</v>
      </c>
      <c r="B2418" s="79" t="s">
        <v>1761</v>
      </c>
      <c r="C2418" s="79">
        <v>670404</v>
      </c>
      <c r="D2418">
        <v>670405</v>
      </c>
      <c r="E2418" s="83">
        <v>0</v>
      </c>
      <c r="F2418" s="83">
        <v>0</v>
      </c>
      <c r="G2418" s="83">
        <v>0</v>
      </c>
      <c r="H2418" s="83">
        <v>0</v>
      </c>
      <c r="I2418" s="79">
        <f t="shared" si="81"/>
        <v>0</v>
      </c>
      <c r="J2418" s="82">
        <v>27.278279999999999</v>
      </c>
      <c r="K2418" s="78">
        <f t="shared" si="82"/>
        <v>0</v>
      </c>
      <c r="P2418" s="81"/>
      <c r="Q2418" s="78"/>
      <c r="R2418" s="79" t="s">
        <v>2947</v>
      </c>
    </row>
    <row r="2419" spans="1:18" x14ac:dyDescent="0.25">
      <c r="A2419" s="79">
        <v>2022</v>
      </c>
      <c r="B2419" s="79" t="s">
        <v>1761</v>
      </c>
      <c r="C2419" s="79">
        <v>670420</v>
      </c>
      <c r="D2419">
        <v>670421</v>
      </c>
      <c r="E2419" s="83">
        <v>0</v>
      </c>
      <c r="F2419" s="83">
        <v>0</v>
      </c>
      <c r="G2419" s="83">
        <v>0</v>
      </c>
      <c r="H2419" s="83">
        <v>0</v>
      </c>
      <c r="I2419" s="79">
        <f t="shared" si="81"/>
        <v>0</v>
      </c>
      <c r="J2419" s="82">
        <v>19.338059999999999</v>
      </c>
      <c r="K2419" s="78">
        <f t="shared" si="82"/>
        <v>0</v>
      </c>
      <c r="P2419" s="81"/>
      <c r="Q2419" s="78"/>
      <c r="R2419" s="79" t="s">
        <v>2947</v>
      </c>
    </row>
    <row r="2420" spans="1:18" x14ac:dyDescent="0.25">
      <c r="A2420" s="79">
        <v>2022</v>
      </c>
      <c r="B2420" s="79" t="s">
        <v>1761</v>
      </c>
      <c r="C2420" s="79">
        <v>670422</v>
      </c>
      <c r="D2420">
        <v>670423</v>
      </c>
      <c r="E2420" s="83">
        <v>0</v>
      </c>
      <c r="F2420" s="83">
        <v>0</v>
      </c>
      <c r="G2420" s="83">
        <v>0</v>
      </c>
      <c r="H2420" s="83">
        <v>0</v>
      </c>
      <c r="I2420" s="79">
        <f t="shared" si="81"/>
        <v>0</v>
      </c>
      <c r="J2420" s="82">
        <v>19.338059999999999</v>
      </c>
      <c r="K2420" s="78">
        <f t="shared" si="82"/>
        <v>0</v>
      </c>
      <c r="P2420" s="81"/>
      <c r="Q2420" s="78"/>
      <c r="R2420" s="79" t="s">
        <v>2947</v>
      </c>
    </row>
    <row r="2421" spans="1:18" x14ac:dyDescent="0.25">
      <c r="A2421" s="79">
        <v>2022</v>
      </c>
      <c r="B2421" s="79" t="s">
        <v>1761</v>
      </c>
      <c r="C2421" s="79">
        <v>670424</v>
      </c>
      <c r="D2421">
        <v>670425</v>
      </c>
      <c r="E2421" s="83">
        <v>0</v>
      </c>
      <c r="F2421" s="83">
        <v>0</v>
      </c>
      <c r="G2421" s="83">
        <v>0</v>
      </c>
      <c r="H2421" s="83">
        <v>0</v>
      </c>
      <c r="I2421" s="79">
        <f t="shared" si="81"/>
        <v>0</v>
      </c>
      <c r="J2421" s="82">
        <v>19.338059999999999</v>
      </c>
      <c r="K2421" s="78">
        <f t="shared" si="82"/>
        <v>0</v>
      </c>
      <c r="P2421" s="81"/>
      <c r="Q2421" s="78"/>
      <c r="R2421" s="79" t="s">
        <v>2947</v>
      </c>
    </row>
    <row r="2422" spans="1:18" x14ac:dyDescent="0.25">
      <c r="A2422" s="79">
        <v>2022</v>
      </c>
      <c r="B2422" s="79" t="s">
        <v>1761</v>
      </c>
      <c r="C2422" s="79">
        <v>670440</v>
      </c>
      <c r="D2422">
        <v>670441</v>
      </c>
      <c r="E2422" s="83">
        <v>0</v>
      </c>
      <c r="F2422" s="83">
        <v>0</v>
      </c>
      <c r="G2422" s="83">
        <v>0</v>
      </c>
      <c r="H2422" s="83">
        <v>0</v>
      </c>
      <c r="I2422" s="79">
        <f t="shared" si="81"/>
        <v>0</v>
      </c>
      <c r="J2422" s="82">
        <v>20.250440000000001</v>
      </c>
      <c r="K2422" s="78">
        <f t="shared" si="82"/>
        <v>0</v>
      </c>
      <c r="P2422" s="81"/>
      <c r="Q2422" s="78"/>
      <c r="R2422" s="79" t="s">
        <v>2947</v>
      </c>
    </row>
    <row r="2423" spans="1:18" x14ac:dyDescent="0.25">
      <c r="A2423" s="79">
        <v>2022</v>
      </c>
      <c r="B2423" s="79" t="s">
        <v>1761</v>
      </c>
      <c r="C2423" s="79">
        <v>670442</v>
      </c>
      <c r="D2423">
        <v>670443</v>
      </c>
      <c r="E2423" s="83">
        <v>584820</v>
      </c>
      <c r="F2423" s="83">
        <v>22990</v>
      </c>
      <c r="G2423" s="83">
        <v>584820</v>
      </c>
      <c r="H2423" s="83">
        <v>22990</v>
      </c>
      <c r="I2423" s="79">
        <f t="shared" si="81"/>
        <v>0</v>
      </c>
      <c r="J2423" s="82">
        <v>27.278279999999999</v>
      </c>
      <c r="K2423" s="78">
        <f t="shared" si="82"/>
        <v>0</v>
      </c>
      <c r="P2423" s="81"/>
      <c r="Q2423" s="78"/>
      <c r="R2423" s="79" t="s">
        <v>2947</v>
      </c>
    </row>
    <row r="2424" spans="1:18" x14ac:dyDescent="0.25">
      <c r="A2424" s="79">
        <v>2022</v>
      </c>
      <c r="B2424" s="79" t="s">
        <v>1761</v>
      </c>
      <c r="C2424" s="79">
        <v>670444</v>
      </c>
      <c r="D2424">
        <v>670445</v>
      </c>
      <c r="E2424" s="83">
        <v>0</v>
      </c>
      <c r="F2424" s="83">
        <v>0</v>
      </c>
      <c r="G2424" s="83">
        <v>0</v>
      </c>
      <c r="H2424" s="83">
        <v>0</v>
      </c>
      <c r="I2424" s="79">
        <f t="shared" si="81"/>
        <v>0</v>
      </c>
      <c r="J2424" s="82">
        <v>19.338059999999999</v>
      </c>
      <c r="K2424" s="78">
        <f t="shared" si="82"/>
        <v>0</v>
      </c>
      <c r="P2424" s="81"/>
      <c r="Q2424" s="78"/>
      <c r="R2424" s="79" t="s">
        <v>2947</v>
      </c>
    </row>
    <row r="2425" spans="1:18" x14ac:dyDescent="0.25">
      <c r="A2425" s="79">
        <v>2022</v>
      </c>
      <c r="B2425" s="79" t="s">
        <v>1761</v>
      </c>
      <c r="C2425" s="79">
        <v>670628</v>
      </c>
      <c r="D2425">
        <v>670629</v>
      </c>
      <c r="E2425" s="83">
        <v>452732</v>
      </c>
      <c r="F2425" s="83">
        <v>3802</v>
      </c>
      <c r="G2425" s="83">
        <v>452732</v>
      </c>
      <c r="H2425" s="83">
        <v>3802</v>
      </c>
      <c r="I2425" s="79">
        <f t="shared" si="81"/>
        <v>0</v>
      </c>
      <c r="J2425" s="82">
        <v>27.278279999999999</v>
      </c>
      <c r="K2425" s="78">
        <f t="shared" si="82"/>
        <v>0</v>
      </c>
      <c r="P2425" s="81"/>
      <c r="Q2425" s="78"/>
      <c r="R2425" s="79" t="s">
        <v>2947</v>
      </c>
    </row>
    <row r="2426" spans="1:18" x14ac:dyDescent="0.25">
      <c r="A2426" s="79">
        <v>2022</v>
      </c>
      <c r="B2426" s="79" t="s">
        <v>573</v>
      </c>
      <c r="C2426" s="79">
        <v>670622</v>
      </c>
      <c r="D2426">
        <v>670623</v>
      </c>
      <c r="E2426" s="83">
        <v>1325728</v>
      </c>
      <c r="F2426" s="83">
        <v>0</v>
      </c>
      <c r="G2426" s="83">
        <v>1325728</v>
      </c>
      <c r="H2426" s="83">
        <v>0</v>
      </c>
      <c r="I2426" s="79">
        <f t="shared" si="81"/>
        <v>0</v>
      </c>
      <c r="J2426" s="82">
        <v>31.320129999999999</v>
      </c>
      <c r="K2426" s="78">
        <f t="shared" si="82"/>
        <v>0</v>
      </c>
      <c r="P2426" s="81"/>
      <c r="Q2426" s="78"/>
      <c r="R2426" s="79" t="s">
        <v>2947</v>
      </c>
    </row>
    <row r="2427" spans="1:18" x14ac:dyDescent="0.25">
      <c r="A2427" s="79">
        <v>2022</v>
      </c>
      <c r="B2427" s="79" t="s">
        <v>573</v>
      </c>
      <c r="C2427" s="79">
        <v>670624</v>
      </c>
      <c r="D2427">
        <v>670625</v>
      </c>
      <c r="E2427" s="83">
        <v>0</v>
      </c>
      <c r="F2427" s="83">
        <v>0</v>
      </c>
      <c r="G2427" s="83">
        <v>0</v>
      </c>
      <c r="H2427" s="83">
        <v>0</v>
      </c>
      <c r="I2427" s="79">
        <f t="shared" si="81"/>
        <v>0</v>
      </c>
      <c r="J2427" s="82">
        <v>18.524370000000001</v>
      </c>
      <c r="K2427" s="78">
        <f t="shared" si="82"/>
        <v>0</v>
      </c>
      <c r="P2427" s="81"/>
      <c r="Q2427" s="78"/>
      <c r="R2427" s="79" t="s">
        <v>2947</v>
      </c>
    </row>
    <row r="2428" spans="1:18" x14ac:dyDescent="0.25">
      <c r="A2428" s="79">
        <v>2022</v>
      </c>
      <c r="B2428" s="79" t="s">
        <v>1865</v>
      </c>
      <c r="C2428" s="79">
        <v>690045</v>
      </c>
      <c r="D2428">
        <v>690046</v>
      </c>
      <c r="E2428" s="83">
        <v>0</v>
      </c>
      <c r="F2428" s="83">
        <v>0</v>
      </c>
      <c r="G2428" s="83">
        <v>0</v>
      </c>
      <c r="H2428" s="83">
        <v>0</v>
      </c>
      <c r="I2428" s="79">
        <f t="shared" si="81"/>
        <v>0</v>
      </c>
      <c r="J2428" s="82">
        <v>25.042480000000001</v>
      </c>
      <c r="K2428" s="78">
        <f t="shared" si="82"/>
        <v>0</v>
      </c>
      <c r="P2428" s="81"/>
      <c r="Q2428" s="78"/>
      <c r="R2428" s="79" t="s">
        <v>2947</v>
      </c>
    </row>
    <row r="2429" spans="1:18" x14ac:dyDescent="0.25">
      <c r="A2429" s="79">
        <v>2022</v>
      </c>
      <c r="B2429" s="79" t="s">
        <v>1865</v>
      </c>
      <c r="C2429" s="79">
        <v>690052</v>
      </c>
      <c r="D2429">
        <v>690053</v>
      </c>
      <c r="E2429" s="83">
        <v>0</v>
      </c>
      <c r="F2429" s="83">
        <v>0</v>
      </c>
      <c r="G2429" s="83">
        <v>0</v>
      </c>
      <c r="H2429" s="83">
        <v>0</v>
      </c>
      <c r="I2429" s="79">
        <f t="shared" si="81"/>
        <v>0</v>
      </c>
      <c r="J2429" s="82">
        <v>36.051639999999999</v>
      </c>
      <c r="K2429" s="78">
        <f t="shared" si="82"/>
        <v>0</v>
      </c>
      <c r="P2429" s="81"/>
      <c r="Q2429" s="78"/>
      <c r="R2429" s="79" t="s">
        <v>2947</v>
      </c>
    </row>
    <row r="2430" spans="1:18" x14ac:dyDescent="0.25">
      <c r="A2430" s="79">
        <v>2022</v>
      </c>
      <c r="B2430" s="79" t="s">
        <v>1865</v>
      </c>
      <c r="C2430" s="79">
        <v>690054</v>
      </c>
      <c r="D2430">
        <v>690055</v>
      </c>
      <c r="E2430" s="83">
        <v>0</v>
      </c>
      <c r="F2430" s="83">
        <v>0</v>
      </c>
      <c r="G2430" s="83">
        <v>0</v>
      </c>
      <c r="H2430" s="83">
        <v>0</v>
      </c>
      <c r="I2430" s="79">
        <f t="shared" si="81"/>
        <v>0</v>
      </c>
      <c r="J2430" s="82">
        <v>23.119700000000002</v>
      </c>
      <c r="K2430" s="78">
        <f t="shared" si="82"/>
        <v>0</v>
      </c>
      <c r="P2430" s="81"/>
      <c r="Q2430" s="78"/>
      <c r="R2430" s="79" t="s">
        <v>2947</v>
      </c>
    </row>
    <row r="2431" spans="1:18" x14ac:dyDescent="0.25">
      <c r="A2431" s="79">
        <v>2022</v>
      </c>
      <c r="B2431" s="79" t="s">
        <v>1865</v>
      </c>
      <c r="C2431" s="79">
        <v>690056</v>
      </c>
      <c r="D2431">
        <v>690057</v>
      </c>
      <c r="E2431" s="83">
        <v>0</v>
      </c>
      <c r="F2431" s="83">
        <v>0</v>
      </c>
      <c r="G2431" s="83">
        <v>0</v>
      </c>
      <c r="H2431" s="83">
        <v>0</v>
      </c>
      <c r="I2431" s="79">
        <f t="shared" si="81"/>
        <v>0</v>
      </c>
      <c r="J2431" s="82">
        <v>25.042480000000001</v>
      </c>
      <c r="K2431" s="78">
        <f t="shared" si="82"/>
        <v>0</v>
      </c>
      <c r="P2431" s="81"/>
      <c r="Q2431" s="78"/>
      <c r="R2431" s="79" t="s">
        <v>2947</v>
      </c>
    </row>
    <row r="2432" spans="1:18" x14ac:dyDescent="0.25">
      <c r="A2432" s="79">
        <v>2022</v>
      </c>
      <c r="B2432" s="79" t="s">
        <v>1865</v>
      </c>
      <c r="C2432" s="79">
        <v>690058</v>
      </c>
      <c r="D2432">
        <v>690059</v>
      </c>
      <c r="E2432" s="83">
        <v>1865748</v>
      </c>
      <c r="F2432" s="83">
        <v>0</v>
      </c>
      <c r="G2432" s="83">
        <v>1865748</v>
      </c>
      <c r="H2432" s="83">
        <v>0</v>
      </c>
      <c r="I2432" s="79">
        <f t="shared" si="81"/>
        <v>0</v>
      </c>
      <c r="J2432" s="82">
        <v>36.051639999999999</v>
      </c>
      <c r="K2432" s="78">
        <f t="shared" si="82"/>
        <v>0</v>
      </c>
      <c r="P2432" s="81"/>
      <c r="Q2432" s="78"/>
      <c r="R2432" s="79" t="s">
        <v>2947</v>
      </c>
    </row>
    <row r="2433" spans="1:18" x14ac:dyDescent="0.25">
      <c r="A2433" s="79">
        <v>2022</v>
      </c>
      <c r="B2433" s="79" t="s">
        <v>1865</v>
      </c>
      <c r="C2433" s="79">
        <v>690060</v>
      </c>
      <c r="D2433">
        <v>690061</v>
      </c>
      <c r="E2433" s="83">
        <v>0</v>
      </c>
      <c r="F2433" s="83">
        <v>0</v>
      </c>
      <c r="G2433" s="83">
        <v>0</v>
      </c>
      <c r="H2433" s="83">
        <v>0</v>
      </c>
      <c r="I2433" s="79">
        <f t="shared" si="81"/>
        <v>0</v>
      </c>
      <c r="J2433" s="82">
        <v>23.119700000000002</v>
      </c>
      <c r="K2433" s="78">
        <f t="shared" si="82"/>
        <v>0</v>
      </c>
      <c r="P2433" s="81"/>
      <c r="Q2433" s="78"/>
      <c r="R2433" s="79" t="s">
        <v>2947</v>
      </c>
    </row>
    <row r="2434" spans="1:18" x14ac:dyDescent="0.25">
      <c r="A2434" s="79">
        <v>2022</v>
      </c>
      <c r="B2434" s="79" t="s">
        <v>1865</v>
      </c>
      <c r="C2434" s="79">
        <v>690063</v>
      </c>
      <c r="D2434">
        <v>690065</v>
      </c>
      <c r="E2434" s="83">
        <v>2289907</v>
      </c>
      <c r="F2434" s="83">
        <v>0</v>
      </c>
      <c r="G2434" s="83">
        <v>2289907</v>
      </c>
      <c r="H2434" s="83">
        <v>0</v>
      </c>
      <c r="I2434" s="79">
        <f t="shared" si="81"/>
        <v>0</v>
      </c>
      <c r="J2434" s="82">
        <v>36.051639999999999</v>
      </c>
      <c r="K2434" s="78">
        <f t="shared" si="82"/>
        <v>0</v>
      </c>
      <c r="P2434" s="81"/>
      <c r="Q2434" s="78"/>
      <c r="R2434" s="79" t="s">
        <v>2947</v>
      </c>
    </row>
    <row r="2435" spans="1:18" x14ac:dyDescent="0.25">
      <c r="A2435" s="79">
        <v>2022</v>
      </c>
      <c r="B2435" s="79" t="s">
        <v>1865</v>
      </c>
      <c r="C2435" s="79">
        <v>690070</v>
      </c>
      <c r="D2435">
        <v>690071</v>
      </c>
      <c r="E2435" s="83">
        <v>264619</v>
      </c>
      <c r="F2435" s="83">
        <v>0</v>
      </c>
      <c r="G2435" s="83">
        <v>78115</v>
      </c>
      <c r="H2435" s="83">
        <v>0</v>
      </c>
      <c r="I2435" s="79">
        <f t="shared" ref="I2435:I2498" si="83">SUM(E2435:F2435)-SUM(G2435:H2435)</f>
        <v>186504</v>
      </c>
      <c r="J2435" s="82">
        <v>36.051639999999999</v>
      </c>
      <c r="K2435" s="78">
        <f t="shared" ref="K2435:K2498" si="84">ROUND((I2435/1000)*J2435,0)</f>
        <v>6724</v>
      </c>
      <c r="P2435" s="81"/>
      <c r="Q2435" s="78"/>
      <c r="R2435" s="79" t="s">
        <v>2947</v>
      </c>
    </row>
    <row r="2436" spans="1:18" x14ac:dyDescent="0.25">
      <c r="A2436" s="79">
        <v>2022</v>
      </c>
      <c r="B2436" s="79" t="s">
        <v>1865</v>
      </c>
      <c r="C2436" s="79">
        <v>690074</v>
      </c>
      <c r="D2436">
        <v>690075</v>
      </c>
      <c r="E2436" s="83">
        <v>0</v>
      </c>
      <c r="F2436" s="83">
        <v>0</v>
      </c>
      <c r="G2436" s="83">
        <v>0</v>
      </c>
      <c r="H2436" s="83">
        <v>0</v>
      </c>
      <c r="I2436" s="79">
        <f t="shared" si="83"/>
        <v>0</v>
      </c>
      <c r="J2436" s="82">
        <v>25.042480000000001</v>
      </c>
      <c r="K2436" s="78">
        <f t="shared" si="84"/>
        <v>0</v>
      </c>
      <c r="P2436" s="81"/>
      <c r="Q2436" s="78"/>
      <c r="R2436" s="79" t="s">
        <v>2947</v>
      </c>
    </row>
    <row r="2437" spans="1:18" x14ac:dyDescent="0.25">
      <c r="A2437" s="79">
        <v>2022</v>
      </c>
      <c r="B2437" s="79" t="s">
        <v>1865</v>
      </c>
      <c r="C2437" s="79">
        <v>690076</v>
      </c>
      <c r="D2437">
        <v>690077</v>
      </c>
      <c r="E2437" s="83">
        <v>0</v>
      </c>
      <c r="F2437" s="83">
        <v>0</v>
      </c>
      <c r="G2437" s="83">
        <v>0</v>
      </c>
      <c r="H2437" s="83">
        <v>0</v>
      </c>
      <c r="I2437" s="79">
        <f t="shared" si="83"/>
        <v>0</v>
      </c>
      <c r="J2437" s="82">
        <v>25.042480000000001</v>
      </c>
      <c r="K2437" s="78">
        <f t="shared" si="84"/>
        <v>0</v>
      </c>
      <c r="P2437" s="81"/>
      <c r="Q2437" s="78"/>
      <c r="R2437" s="79" t="s">
        <v>2947</v>
      </c>
    </row>
    <row r="2438" spans="1:18" x14ac:dyDescent="0.25">
      <c r="A2438" s="79">
        <v>2022</v>
      </c>
      <c r="B2438" s="79" t="s">
        <v>1865</v>
      </c>
      <c r="C2438" s="79">
        <v>690078</v>
      </c>
      <c r="D2438">
        <v>690079</v>
      </c>
      <c r="E2438" s="83">
        <v>0</v>
      </c>
      <c r="F2438" s="83">
        <v>0</v>
      </c>
      <c r="G2438" s="83">
        <v>0</v>
      </c>
      <c r="H2438" s="83">
        <v>0</v>
      </c>
      <c r="I2438" s="79">
        <f t="shared" si="83"/>
        <v>0</v>
      </c>
      <c r="J2438" s="82">
        <v>36.051639999999999</v>
      </c>
      <c r="K2438" s="78">
        <f t="shared" si="84"/>
        <v>0</v>
      </c>
      <c r="P2438" s="81"/>
      <c r="Q2438" s="78"/>
      <c r="R2438" s="79" t="s">
        <v>2947</v>
      </c>
    </row>
    <row r="2439" spans="1:18" x14ac:dyDescent="0.25">
      <c r="A2439" s="79">
        <v>2022</v>
      </c>
      <c r="B2439" s="79" t="s">
        <v>1865</v>
      </c>
      <c r="C2439" s="79">
        <v>690080</v>
      </c>
      <c r="D2439">
        <v>690081</v>
      </c>
      <c r="E2439" s="83">
        <v>905366</v>
      </c>
      <c r="F2439" s="83">
        <v>0</v>
      </c>
      <c r="G2439" s="83">
        <v>905366</v>
      </c>
      <c r="H2439" s="83">
        <v>0</v>
      </c>
      <c r="I2439" s="79">
        <f t="shared" si="83"/>
        <v>0</v>
      </c>
      <c r="J2439" s="82">
        <v>36.051639999999999</v>
      </c>
      <c r="K2439" s="78">
        <f t="shared" si="84"/>
        <v>0</v>
      </c>
      <c r="P2439" s="81"/>
      <c r="Q2439" s="78"/>
      <c r="R2439" s="79" t="s">
        <v>2947</v>
      </c>
    </row>
    <row r="2440" spans="1:18" x14ac:dyDescent="0.25">
      <c r="A2440" s="79">
        <v>2022</v>
      </c>
      <c r="B2440" s="79" t="s">
        <v>1865</v>
      </c>
      <c r="C2440" s="79">
        <v>690082</v>
      </c>
      <c r="D2440">
        <v>690083</v>
      </c>
      <c r="E2440" s="83">
        <v>0</v>
      </c>
      <c r="F2440" s="83">
        <v>0</v>
      </c>
      <c r="G2440" s="83">
        <v>0</v>
      </c>
      <c r="H2440" s="83">
        <v>0</v>
      </c>
      <c r="I2440" s="79">
        <f t="shared" si="83"/>
        <v>0</v>
      </c>
      <c r="J2440" s="82">
        <v>36.051639999999999</v>
      </c>
      <c r="K2440" s="78">
        <f t="shared" si="84"/>
        <v>0</v>
      </c>
      <c r="P2440" s="81"/>
      <c r="Q2440" s="78"/>
      <c r="R2440" s="79" t="s">
        <v>2947</v>
      </c>
    </row>
    <row r="2441" spans="1:18" x14ac:dyDescent="0.25">
      <c r="A2441" s="79">
        <v>2022</v>
      </c>
      <c r="B2441" s="79" t="s">
        <v>1865</v>
      </c>
      <c r="C2441" s="79">
        <v>690084</v>
      </c>
      <c r="D2441">
        <v>690085</v>
      </c>
      <c r="E2441" s="83">
        <v>0</v>
      </c>
      <c r="F2441" s="83">
        <v>0</v>
      </c>
      <c r="G2441" s="83">
        <v>0</v>
      </c>
      <c r="H2441" s="83">
        <v>0</v>
      </c>
      <c r="I2441" s="79">
        <f t="shared" si="83"/>
        <v>0</v>
      </c>
      <c r="J2441" s="82">
        <v>23.119700000000002</v>
      </c>
      <c r="K2441" s="78">
        <f t="shared" si="84"/>
        <v>0</v>
      </c>
      <c r="P2441" s="81"/>
      <c r="Q2441" s="78"/>
      <c r="R2441" s="79" t="s">
        <v>2947</v>
      </c>
    </row>
    <row r="2442" spans="1:18" x14ac:dyDescent="0.25">
      <c r="A2442" s="79">
        <v>2022</v>
      </c>
      <c r="B2442" s="79" t="s">
        <v>1865</v>
      </c>
      <c r="C2442" s="79">
        <v>690086</v>
      </c>
      <c r="D2442">
        <v>690087</v>
      </c>
      <c r="E2442" s="83">
        <v>0</v>
      </c>
      <c r="F2442" s="83">
        <v>0</v>
      </c>
      <c r="G2442" s="83">
        <v>0</v>
      </c>
      <c r="H2442" s="83">
        <v>0</v>
      </c>
      <c r="I2442" s="79">
        <f t="shared" si="83"/>
        <v>0</v>
      </c>
      <c r="J2442" s="82">
        <v>36.051639999999999</v>
      </c>
      <c r="K2442" s="78">
        <f t="shared" si="84"/>
        <v>0</v>
      </c>
      <c r="P2442" s="81"/>
      <c r="Q2442" s="78"/>
      <c r="R2442" s="79" t="s">
        <v>2947</v>
      </c>
    </row>
    <row r="2443" spans="1:18" x14ac:dyDescent="0.25">
      <c r="A2443" s="79">
        <v>2022</v>
      </c>
      <c r="B2443" s="79" t="s">
        <v>1865</v>
      </c>
      <c r="C2443" s="79">
        <v>690090</v>
      </c>
      <c r="D2443">
        <v>690091</v>
      </c>
      <c r="E2443" s="83">
        <v>0</v>
      </c>
      <c r="F2443" s="83">
        <v>0</v>
      </c>
      <c r="G2443" s="83">
        <v>0</v>
      </c>
      <c r="H2443" s="83">
        <v>0</v>
      </c>
      <c r="I2443" s="79">
        <f t="shared" si="83"/>
        <v>0</v>
      </c>
      <c r="J2443" s="82">
        <v>36.051639999999999</v>
      </c>
      <c r="K2443" s="78">
        <f t="shared" si="84"/>
        <v>0</v>
      </c>
      <c r="P2443" s="81"/>
      <c r="Q2443" s="78"/>
      <c r="R2443" s="79" t="s">
        <v>2947</v>
      </c>
    </row>
    <row r="2444" spans="1:18" x14ac:dyDescent="0.25">
      <c r="A2444" s="79">
        <v>2022</v>
      </c>
      <c r="B2444" s="79" t="s">
        <v>1865</v>
      </c>
      <c r="C2444" s="79">
        <v>690092</v>
      </c>
      <c r="D2444">
        <v>690093</v>
      </c>
      <c r="E2444" s="83">
        <v>0</v>
      </c>
      <c r="F2444" s="83">
        <v>0</v>
      </c>
      <c r="G2444" s="83">
        <v>0</v>
      </c>
      <c r="H2444" s="83">
        <v>0</v>
      </c>
      <c r="I2444" s="79">
        <f t="shared" si="83"/>
        <v>0</v>
      </c>
      <c r="J2444" s="82">
        <v>36.051639999999999</v>
      </c>
      <c r="K2444" s="78">
        <f t="shared" si="84"/>
        <v>0</v>
      </c>
      <c r="P2444" s="81"/>
      <c r="Q2444" s="78"/>
      <c r="R2444" s="79" t="s">
        <v>2947</v>
      </c>
    </row>
    <row r="2445" spans="1:18" x14ac:dyDescent="0.25">
      <c r="A2445" s="79">
        <v>2022</v>
      </c>
      <c r="B2445" s="79" t="s">
        <v>1243</v>
      </c>
      <c r="C2445" s="79">
        <v>690068</v>
      </c>
      <c r="D2445">
        <v>690069</v>
      </c>
      <c r="E2445" s="83">
        <v>0</v>
      </c>
      <c r="F2445" s="83">
        <v>0</v>
      </c>
      <c r="G2445" s="83">
        <v>0</v>
      </c>
      <c r="H2445" s="83">
        <v>0</v>
      </c>
      <c r="I2445" s="79">
        <f t="shared" si="83"/>
        <v>0</v>
      </c>
      <c r="J2445" s="82">
        <v>23.400600000000001</v>
      </c>
      <c r="K2445" s="78">
        <f t="shared" si="84"/>
        <v>0</v>
      </c>
      <c r="P2445" s="81"/>
      <c r="Q2445" s="78"/>
      <c r="R2445" s="79" t="s">
        <v>2947</v>
      </c>
    </row>
    <row r="2446" spans="1:18" x14ac:dyDescent="0.25">
      <c r="A2446" s="79">
        <v>2022</v>
      </c>
      <c r="B2446" s="79" t="s">
        <v>1243</v>
      </c>
      <c r="C2446" s="79">
        <v>690072</v>
      </c>
      <c r="D2446">
        <v>690073</v>
      </c>
      <c r="E2446" s="83">
        <v>0</v>
      </c>
      <c r="F2446" s="83">
        <v>0</v>
      </c>
      <c r="G2446" s="83">
        <v>0</v>
      </c>
      <c r="H2446" s="83">
        <v>0</v>
      </c>
      <c r="I2446" s="79">
        <f t="shared" si="83"/>
        <v>0</v>
      </c>
      <c r="J2446" s="82">
        <v>32.697450000000003</v>
      </c>
      <c r="K2446" s="78">
        <f t="shared" si="84"/>
        <v>0</v>
      </c>
      <c r="P2446" s="81"/>
      <c r="Q2446" s="78"/>
      <c r="R2446" s="79" t="s">
        <v>2947</v>
      </c>
    </row>
    <row r="2447" spans="1:18" x14ac:dyDescent="0.25">
      <c r="A2447" s="79">
        <v>2022</v>
      </c>
      <c r="B2447" s="79" t="s">
        <v>1555</v>
      </c>
      <c r="C2447" s="79">
        <v>690066</v>
      </c>
      <c r="D2447">
        <v>690067</v>
      </c>
      <c r="E2447" s="83">
        <v>0</v>
      </c>
      <c r="F2447" s="83">
        <v>0</v>
      </c>
      <c r="G2447" s="83">
        <v>0</v>
      </c>
      <c r="H2447" s="83">
        <v>0</v>
      </c>
      <c r="I2447" s="79">
        <f t="shared" si="83"/>
        <v>0</v>
      </c>
      <c r="J2447" s="82">
        <v>35.367980000000003</v>
      </c>
      <c r="K2447" s="78">
        <f t="shared" si="84"/>
        <v>0</v>
      </c>
      <c r="P2447" s="81"/>
      <c r="Q2447" s="78"/>
      <c r="R2447" s="79" t="s">
        <v>2947</v>
      </c>
    </row>
    <row r="2448" spans="1:18" x14ac:dyDescent="0.25">
      <c r="A2448" s="79">
        <v>2022</v>
      </c>
      <c r="B2448" s="79" t="s">
        <v>1555</v>
      </c>
      <c r="C2448" s="79">
        <v>690094</v>
      </c>
      <c r="D2448">
        <v>690095</v>
      </c>
      <c r="E2448" s="83">
        <v>0</v>
      </c>
      <c r="F2448" s="83">
        <v>0</v>
      </c>
      <c r="G2448" s="83">
        <v>0</v>
      </c>
      <c r="H2448" s="83">
        <v>0</v>
      </c>
      <c r="I2448" s="79">
        <f t="shared" si="83"/>
        <v>0</v>
      </c>
      <c r="J2448" s="82">
        <v>35.367980000000003</v>
      </c>
      <c r="K2448" s="78">
        <f t="shared" si="84"/>
        <v>0</v>
      </c>
      <c r="P2448" s="81"/>
      <c r="Q2448" s="78"/>
      <c r="R2448" s="79" t="s">
        <v>2947</v>
      </c>
    </row>
    <row r="2449" spans="1:18" x14ac:dyDescent="0.25">
      <c r="A2449" s="79">
        <v>2022</v>
      </c>
      <c r="B2449" s="79" t="s">
        <v>1935</v>
      </c>
      <c r="C2449" s="79">
        <v>700078</v>
      </c>
      <c r="D2449">
        <v>700094</v>
      </c>
      <c r="E2449" s="83">
        <v>4563801</v>
      </c>
      <c r="F2449" s="83">
        <v>2619019</v>
      </c>
      <c r="G2449" s="83">
        <v>4563801</v>
      </c>
      <c r="H2449" s="83">
        <v>2619019</v>
      </c>
      <c r="I2449" s="79">
        <f t="shared" si="83"/>
        <v>0</v>
      </c>
      <c r="J2449" s="82">
        <v>31.666429999999998</v>
      </c>
      <c r="K2449" s="78">
        <f t="shared" si="84"/>
        <v>0</v>
      </c>
      <c r="P2449" s="81"/>
      <c r="Q2449" s="78"/>
      <c r="R2449" s="79" t="s">
        <v>2947</v>
      </c>
    </row>
    <row r="2450" spans="1:18" x14ac:dyDescent="0.25">
      <c r="A2450" s="79">
        <v>2022</v>
      </c>
      <c r="B2450" s="79" t="s">
        <v>1935</v>
      </c>
      <c r="C2450" s="79">
        <v>700059</v>
      </c>
      <c r="D2450">
        <v>700097</v>
      </c>
      <c r="E2450" s="83">
        <v>2190206</v>
      </c>
      <c r="F2450" s="83">
        <v>0</v>
      </c>
      <c r="G2450" s="83">
        <v>2190206</v>
      </c>
      <c r="H2450" s="83">
        <v>0</v>
      </c>
      <c r="I2450" s="79">
        <f t="shared" si="83"/>
        <v>0</v>
      </c>
      <c r="J2450" s="82">
        <v>31.666429999999998</v>
      </c>
      <c r="K2450" s="78">
        <f t="shared" si="84"/>
        <v>0</v>
      </c>
      <c r="P2450" s="81"/>
      <c r="Q2450" s="78"/>
      <c r="R2450" s="79" t="s">
        <v>2947</v>
      </c>
    </row>
    <row r="2451" spans="1:18" x14ac:dyDescent="0.25">
      <c r="A2451" s="79">
        <v>2022</v>
      </c>
      <c r="B2451" s="79" t="s">
        <v>1935</v>
      </c>
      <c r="C2451" s="79">
        <v>700085</v>
      </c>
      <c r="D2451">
        <v>700108</v>
      </c>
      <c r="E2451" s="83">
        <v>2133954</v>
      </c>
      <c r="F2451" s="83">
        <v>3371687</v>
      </c>
      <c r="G2451" s="83">
        <v>2133954</v>
      </c>
      <c r="H2451" s="83">
        <v>3371687</v>
      </c>
      <c r="I2451" s="79">
        <f t="shared" si="83"/>
        <v>0</v>
      </c>
      <c r="J2451" s="82">
        <v>31.666429999999998</v>
      </c>
      <c r="K2451" s="78">
        <f t="shared" si="84"/>
        <v>0</v>
      </c>
      <c r="P2451" s="81"/>
      <c r="Q2451" s="78"/>
      <c r="R2451" s="79" t="s">
        <v>2947</v>
      </c>
    </row>
    <row r="2452" spans="1:18" x14ac:dyDescent="0.25">
      <c r="A2452" s="79">
        <v>2022</v>
      </c>
      <c r="B2452" s="79" t="s">
        <v>1935</v>
      </c>
      <c r="C2452" s="79">
        <v>700079</v>
      </c>
      <c r="D2452">
        <v>700109</v>
      </c>
      <c r="E2452" s="83">
        <v>0</v>
      </c>
      <c r="F2452" s="83">
        <v>0</v>
      </c>
      <c r="G2452" s="83">
        <v>0</v>
      </c>
      <c r="H2452" s="83">
        <v>0</v>
      </c>
      <c r="I2452" s="79">
        <f t="shared" si="83"/>
        <v>0</v>
      </c>
      <c r="J2452" s="82">
        <v>20.900500000000001</v>
      </c>
      <c r="K2452" s="78">
        <f t="shared" si="84"/>
        <v>0</v>
      </c>
      <c r="P2452" s="81"/>
      <c r="Q2452" s="78"/>
      <c r="R2452" s="79" t="s">
        <v>2947</v>
      </c>
    </row>
    <row r="2453" spans="1:18" x14ac:dyDescent="0.25">
      <c r="A2453" s="79">
        <v>2022</v>
      </c>
      <c r="B2453" s="79" t="s">
        <v>1935</v>
      </c>
      <c r="C2453" s="79">
        <v>700134</v>
      </c>
      <c r="D2453">
        <v>700135</v>
      </c>
      <c r="E2453" s="83">
        <v>1487996</v>
      </c>
      <c r="F2453" s="83">
        <v>1464226</v>
      </c>
      <c r="G2453" s="83">
        <v>1487996</v>
      </c>
      <c r="H2453" s="83">
        <v>1464226</v>
      </c>
      <c r="I2453" s="79">
        <f t="shared" si="83"/>
        <v>0</v>
      </c>
      <c r="J2453" s="82">
        <v>31.016449999999999</v>
      </c>
      <c r="K2453" s="78">
        <f t="shared" si="84"/>
        <v>0</v>
      </c>
      <c r="P2453" s="81"/>
      <c r="Q2453" s="78"/>
      <c r="R2453" s="79" t="s">
        <v>2947</v>
      </c>
    </row>
    <row r="2454" spans="1:18" x14ac:dyDescent="0.25">
      <c r="A2454" s="79">
        <v>2022</v>
      </c>
      <c r="B2454" s="79" t="s">
        <v>1935</v>
      </c>
      <c r="C2454" s="79">
        <v>700136</v>
      </c>
      <c r="D2454">
        <v>700137</v>
      </c>
      <c r="E2454" s="83">
        <v>0</v>
      </c>
      <c r="F2454" s="83">
        <v>0</v>
      </c>
      <c r="G2454" s="83">
        <v>0</v>
      </c>
      <c r="H2454" s="83">
        <v>0</v>
      </c>
      <c r="I2454" s="79">
        <f t="shared" si="83"/>
        <v>0</v>
      </c>
      <c r="J2454" s="82">
        <v>20.250520000000002</v>
      </c>
      <c r="K2454" s="78">
        <f t="shared" si="84"/>
        <v>0</v>
      </c>
      <c r="P2454" s="81"/>
      <c r="Q2454" s="78"/>
      <c r="R2454" s="79" t="s">
        <v>2947</v>
      </c>
    </row>
    <row r="2455" spans="1:18" x14ac:dyDescent="0.25">
      <c r="A2455" s="79">
        <v>2022</v>
      </c>
      <c r="B2455" s="79" t="s">
        <v>1935</v>
      </c>
      <c r="C2455" s="79">
        <v>700138</v>
      </c>
      <c r="D2455">
        <v>700139</v>
      </c>
      <c r="E2455" s="83">
        <v>0</v>
      </c>
      <c r="F2455" s="83">
        <v>0</v>
      </c>
      <c r="G2455" s="83">
        <v>0</v>
      </c>
      <c r="H2455" s="83">
        <v>0</v>
      </c>
      <c r="I2455" s="79">
        <f t="shared" si="83"/>
        <v>0</v>
      </c>
      <c r="J2455" s="82">
        <v>20.900500000000001</v>
      </c>
      <c r="K2455" s="78">
        <f t="shared" si="84"/>
        <v>0</v>
      </c>
      <c r="P2455" s="81"/>
      <c r="Q2455" s="78"/>
      <c r="R2455" s="79" t="s">
        <v>2947</v>
      </c>
    </row>
    <row r="2456" spans="1:18" x14ac:dyDescent="0.25">
      <c r="A2456" s="79">
        <v>2022</v>
      </c>
      <c r="B2456" s="79" t="s">
        <v>1935</v>
      </c>
      <c r="C2456" s="79">
        <v>700140</v>
      </c>
      <c r="D2456">
        <v>700141</v>
      </c>
      <c r="E2456" s="83">
        <v>1543115</v>
      </c>
      <c r="F2456" s="83">
        <v>1870463</v>
      </c>
      <c r="G2456" s="83">
        <v>1543115</v>
      </c>
      <c r="H2456" s="83">
        <v>1870463</v>
      </c>
      <c r="I2456" s="79">
        <f t="shared" si="83"/>
        <v>0</v>
      </c>
      <c r="J2456" s="82">
        <v>31.666429999999998</v>
      </c>
      <c r="K2456" s="78">
        <f t="shared" si="84"/>
        <v>0</v>
      </c>
      <c r="P2456" s="81"/>
      <c r="Q2456" s="78"/>
      <c r="R2456" s="79" t="s">
        <v>2947</v>
      </c>
    </row>
    <row r="2457" spans="1:18" x14ac:dyDescent="0.25">
      <c r="A2457" s="79">
        <v>2022</v>
      </c>
      <c r="B2457" s="79" t="s">
        <v>1935</v>
      </c>
      <c r="C2457" s="79">
        <v>700155</v>
      </c>
      <c r="D2457">
        <v>700156</v>
      </c>
      <c r="E2457" s="83">
        <v>0</v>
      </c>
      <c r="F2457" s="83">
        <v>0</v>
      </c>
      <c r="G2457" s="83">
        <v>0</v>
      </c>
      <c r="H2457" s="83">
        <v>0</v>
      </c>
      <c r="I2457" s="79">
        <f t="shared" si="83"/>
        <v>0</v>
      </c>
      <c r="J2457" s="82">
        <v>31.666429999999998</v>
      </c>
      <c r="K2457" s="78">
        <f t="shared" si="84"/>
        <v>0</v>
      </c>
      <c r="P2457" s="81"/>
      <c r="Q2457" s="78"/>
      <c r="R2457" s="79" t="s">
        <v>2947</v>
      </c>
    </row>
    <row r="2458" spans="1:18" x14ac:dyDescent="0.25">
      <c r="A2458" s="79">
        <v>2022</v>
      </c>
      <c r="B2458" s="79" t="s">
        <v>1935</v>
      </c>
      <c r="C2458" s="79">
        <v>700183</v>
      </c>
      <c r="D2458">
        <v>700184</v>
      </c>
      <c r="E2458" s="83">
        <v>0</v>
      </c>
      <c r="F2458" s="83">
        <v>0</v>
      </c>
      <c r="G2458" s="83">
        <v>0</v>
      </c>
      <c r="H2458" s="83">
        <v>0</v>
      </c>
      <c r="I2458" s="79">
        <f t="shared" si="83"/>
        <v>0</v>
      </c>
      <c r="J2458" s="82">
        <v>31.666429999999998</v>
      </c>
      <c r="K2458" s="78">
        <f t="shared" si="84"/>
        <v>0</v>
      </c>
      <c r="P2458" s="81"/>
      <c r="Q2458" s="78"/>
      <c r="R2458" s="79" t="s">
        <v>2947</v>
      </c>
    </row>
    <row r="2459" spans="1:18" x14ac:dyDescent="0.25">
      <c r="A2459" s="79">
        <v>2022</v>
      </c>
      <c r="B2459" s="79" t="s">
        <v>1935</v>
      </c>
      <c r="C2459" s="79">
        <v>700185</v>
      </c>
      <c r="D2459">
        <v>700186</v>
      </c>
      <c r="E2459" s="83">
        <v>1831593</v>
      </c>
      <c r="F2459" s="83">
        <v>0</v>
      </c>
      <c r="G2459" s="83">
        <v>1831593</v>
      </c>
      <c r="H2459" s="83">
        <v>0</v>
      </c>
      <c r="I2459" s="79">
        <f t="shared" si="83"/>
        <v>0</v>
      </c>
      <c r="J2459" s="82">
        <v>31.666429999999998</v>
      </c>
      <c r="K2459" s="78">
        <f t="shared" si="84"/>
        <v>0</v>
      </c>
      <c r="P2459" s="81"/>
      <c r="Q2459" s="78"/>
      <c r="R2459" s="79" t="s">
        <v>2947</v>
      </c>
    </row>
    <row r="2460" spans="1:18" x14ac:dyDescent="0.25">
      <c r="A2460" s="79">
        <v>2022</v>
      </c>
      <c r="B2460" s="79" t="s">
        <v>1935</v>
      </c>
      <c r="C2460" s="79">
        <v>700189</v>
      </c>
      <c r="D2460">
        <v>700190</v>
      </c>
      <c r="E2460" s="83">
        <v>0</v>
      </c>
      <c r="F2460" s="83">
        <v>0</v>
      </c>
      <c r="G2460" s="83">
        <v>0</v>
      </c>
      <c r="H2460" s="83">
        <v>0</v>
      </c>
      <c r="I2460" s="79">
        <f t="shared" si="83"/>
        <v>0</v>
      </c>
      <c r="J2460" s="82">
        <v>31.666429999999998</v>
      </c>
      <c r="K2460" s="78">
        <f t="shared" si="84"/>
        <v>0</v>
      </c>
      <c r="P2460" s="81"/>
      <c r="Q2460" s="78"/>
      <c r="R2460" s="79" t="s">
        <v>2947</v>
      </c>
    </row>
    <row r="2461" spans="1:18" x14ac:dyDescent="0.25">
      <c r="A2461" s="79">
        <v>2022</v>
      </c>
      <c r="B2461" s="79" t="s">
        <v>1935</v>
      </c>
      <c r="C2461" s="79">
        <v>700191</v>
      </c>
      <c r="D2461">
        <v>700192</v>
      </c>
      <c r="E2461" s="83">
        <v>11368506</v>
      </c>
      <c r="F2461" s="83">
        <v>0</v>
      </c>
      <c r="G2461" s="83">
        <v>11368506</v>
      </c>
      <c r="H2461" s="83">
        <v>0</v>
      </c>
      <c r="I2461" s="79">
        <f t="shared" si="83"/>
        <v>0</v>
      </c>
      <c r="J2461" s="82">
        <v>31.666429999999998</v>
      </c>
      <c r="K2461" s="78">
        <f t="shared" si="84"/>
        <v>0</v>
      </c>
      <c r="P2461" s="81"/>
      <c r="Q2461" s="78"/>
      <c r="R2461" s="79" t="s">
        <v>2947</v>
      </c>
    </row>
    <row r="2462" spans="1:18" x14ac:dyDescent="0.25">
      <c r="A2462" s="79">
        <v>2022</v>
      </c>
      <c r="B2462" s="79" t="s">
        <v>1935</v>
      </c>
      <c r="C2462" s="79">
        <v>700193</v>
      </c>
      <c r="D2462">
        <v>700194</v>
      </c>
      <c r="E2462" s="83">
        <v>0</v>
      </c>
      <c r="F2462" s="83">
        <v>0</v>
      </c>
      <c r="G2462" s="83">
        <v>0</v>
      </c>
      <c r="H2462" s="83">
        <v>0</v>
      </c>
      <c r="I2462" s="79">
        <f t="shared" si="83"/>
        <v>0</v>
      </c>
      <c r="J2462" s="82">
        <v>31.666429999999998</v>
      </c>
      <c r="K2462" s="78">
        <f t="shared" si="84"/>
        <v>0</v>
      </c>
      <c r="P2462" s="81"/>
      <c r="Q2462" s="78"/>
      <c r="R2462" s="79" t="s">
        <v>2947</v>
      </c>
    </row>
    <row r="2463" spans="1:18" x14ac:dyDescent="0.25">
      <c r="A2463" s="79">
        <v>2022</v>
      </c>
      <c r="B2463" s="79" t="s">
        <v>1935</v>
      </c>
      <c r="C2463" s="79">
        <v>700198</v>
      </c>
      <c r="D2463">
        <v>700199</v>
      </c>
      <c r="E2463" s="83">
        <v>15223162</v>
      </c>
      <c r="F2463" s="83">
        <v>0</v>
      </c>
      <c r="G2463" s="83">
        <v>15223162</v>
      </c>
      <c r="H2463" s="83">
        <v>0</v>
      </c>
      <c r="I2463" s="79">
        <f t="shared" si="83"/>
        <v>0</v>
      </c>
      <c r="J2463" s="82">
        <v>31.666429999999998</v>
      </c>
      <c r="K2463" s="78">
        <f t="shared" si="84"/>
        <v>0</v>
      </c>
      <c r="P2463" s="81"/>
      <c r="Q2463" s="78"/>
      <c r="R2463" s="79" t="s">
        <v>2947</v>
      </c>
    </row>
    <row r="2464" spans="1:18" x14ac:dyDescent="0.25">
      <c r="A2464" s="79">
        <v>2022</v>
      </c>
      <c r="B2464" s="79" t="s">
        <v>1935</v>
      </c>
      <c r="C2464" s="79">
        <v>700212</v>
      </c>
      <c r="D2464">
        <v>700213</v>
      </c>
      <c r="E2464" s="83">
        <v>1200009</v>
      </c>
      <c r="F2464" s="83">
        <v>0</v>
      </c>
      <c r="G2464" s="83">
        <v>1200009</v>
      </c>
      <c r="H2464" s="83">
        <v>0</v>
      </c>
      <c r="I2464" s="79">
        <f t="shared" si="83"/>
        <v>0</v>
      </c>
      <c r="J2464" s="82">
        <v>31.666429999999998</v>
      </c>
      <c r="K2464" s="78">
        <f t="shared" si="84"/>
        <v>0</v>
      </c>
      <c r="P2464" s="81"/>
      <c r="Q2464" s="78"/>
      <c r="R2464" s="79" t="s">
        <v>2947</v>
      </c>
    </row>
    <row r="2465" spans="1:18" x14ac:dyDescent="0.25">
      <c r="A2465" s="79">
        <v>2022</v>
      </c>
      <c r="B2465" s="79" t="s">
        <v>1935</v>
      </c>
      <c r="C2465" s="79">
        <v>700214</v>
      </c>
      <c r="D2465">
        <v>700215</v>
      </c>
      <c r="E2465" s="83">
        <v>5526357</v>
      </c>
      <c r="F2465" s="83">
        <v>0</v>
      </c>
      <c r="G2465" s="83">
        <v>5526357</v>
      </c>
      <c r="H2465" s="83">
        <v>0</v>
      </c>
      <c r="I2465" s="79">
        <f t="shared" si="83"/>
        <v>0</v>
      </c>
      <c r="J2465" s="82">
        <v>31.666429999999998</v>
      </c>
      <c r="K2465" s="78">
        <f t="shared" si="84"/>
        <v>0</v>
      </c>
      <c r="P2465" s="81"/>
      <c r="Q2465" s="78"/>
      <c r="R2465" s="79" t="s">
        <v>2947</v>
      </c>
    </row>
    <row r="2466" spans="1:18" x14ac:dyDescent="0.25">
      <c r="A2466" s="79">
        <v>2022</v>
      </c>
      <c r="B2466" s="79" t="s">
        <v>1935</v>
      </c>
      <c r="C2466" s="79">
        <v>700216</v>
      </c>
      <c r="D2466">
        <v>700217</v>
      </c>
      <c r="E2466" s="83">
        <v>0</v>
      </c>
      <c r="F2466" s="83">
        <v>0</v>
      </c>
      <c r="G2466" s="83">
        <v>0</v>
      </c>
      <c r="H2466" s="83">
        <v>0</v>
      </c>
      <c r="I2466" s="79">
        <f t="shared" si="83"/>
        <v>0</v>
      </c>
      <c r="J2466" s="82">
        <v>31.666429999999998</v>
      </c>
      <c r="K2466" s="78">
        <f t="shared" si="84"/>
        <v>0</v>
      </c>
      <c r="P2466" s="81"/>
      <c r="Q2466" s="78"/>
      <c r="R2466" s="79" t="s">
        <v>2947</v>
      </c>
    </row>
    <row r="2467" spans="1:18" x14ac:dyDescent="0.25">
      <c r="A2467" s="79">
        <v>2022</v>
      </c>
      <c r="B2467" s="79" t="s">
        <v>1935</v>
      </c>
      <c r="C2467" s="79">
        <v>700222</v>
      </c>
      <c r="D2467">
        <v>700223</v>
      </c>
      <c r="E2467" s="83">
        <v>0</v>
      </c>
      <c r="F2467" s="83">
        <v>3473710</v>
      </c>
      <c r="G2467" s="83">
        <v>0</v>
      </c>
      <c r="H2467" s="83">
        <v>3473710</v>
      </c>
      <c r="I2467" s="79">
        <f t="shared" si="83"/>
        <v>0</v>
      </c>
      <c r="J2467" s="82">
        <v>31.666429999999998</v>
      </c>
      <c r="K2467" s="78">
        <f t="shared" si="84"/>
        <v>0</v>
      </c>
      <c r="P2467" s="81"/>
      <c r="Q2467" s="78"/>
      <c r="R2467" s="79" t="s">
        <v>2947</v>
      </c>
    </row>
    <row r="2468" spans="1:18" x14ac:dyDescent="0.25">
      <c r="A2468" s="79">
        <v>2022</v>
      </c>
      <c r="B2468" s="79" t="s">
        <v>1935</v>
      </c>
      <c r="C2468" s="79">
        <v>700224</v>
      </c>
      <c r="D2468">
        <v>700225</v>
      </c>
      <c r="E2468" s="83">
        <v>2084226</v>
      </c>
      <c r="F2468" s="83">
        <v>0</v>
      </c>
      <c r="G2468" s="83">
        <v>2084226</v>
      </c>
      <c r="H2468" s="83">
        <v>0</v>
      </c>
      <c r="I2468" s="79">
        <f t="shared" si="83"/>
        <v>0</v>
      </c>
      <c r="J2468" s="82">
        <v>31.666429999999998</v>
      </c>
      <c r="K2468" s="78">
        <f t="shared" si="84"/>
        <v>0</v>
      </c>
      <c r="P2468" s="81"/>
      <c r="Q2468" s="78"/>
      <c r="R2468" s="79" t="s">
        <v>2947</v>
      </c>
    </row>
    <row r="2469" spans="1:18" x14ac:dyDescent="0.25">
      <c r="A2469" s="79">
        <v>2022</v>
      </c>
      <c r="B2469" s="79" t="s">
        <v>1935</v>
      </c>
      <c r="C2469" s="79">
        <v>700229</v>
      </c>
      <c r="D2469">
        <v>700230</v>
      </c>
      <c r="E2469" s="83">
        <v>947376</v>
      </c>
      <c r="F2469" s="83">
        <v>0</v>
      </c>
      <c r="G2469" s="83">
        <v>947376</v>
      </c>
      <c r="H2469" s="83">
        <v>0</v>
      </c>
      <c r="I2469" s="79">
        <f t="shared" si="83"/>
        <v>0</v>
      </c>
      <c r="J2469" s="82">
        <v>31.666429999999998</v>
      </c>
      <c r="K2469" s="78">
        <f t="shared" si="84"/>
        <v>0</v>
      </c>
      <c r="P2469" s="81"/>
      <c r="Q2469" s="78"/>
      <c r="R2469" s="79" t="s">
        <v>2947</v>
      </c>
    </row>
    <row r="2470" spans="1:18" x14ac:dyDescent="0.25">
      <c r="A2470" s="79">
        <v>2022</v>
      </c>
      <c r="B2470" s="79" t="s">
        <v>1935</v>
      </c>
      <c r="C2470" s="79">
        <v>700231</v>
      </c>
      <c r="D2470">
        <v>700232</v>
      </c>
      <c r="E2470" s="83">
        <v>0</v>
      </c>
      <c r="F2470" s="83">
        <v>0</v>
      </c>
      <c r="G2470" s="83">
        <v>0</v>
      </c>
      <c r="H2470" s="83">
        <v>0</v>
      </c>
      <c r="I2470" s="79">
        <f t="shared" si="83"/>
        <v>0</v>
      </c>
      <c r="J2470" s="82">
        <v>31.666429999999998</v>
      </c>
      <c r="K2470" s="78">
        <f t="shared" si="84"/>
        <v>0</v>
      </c>
      <c r="P2470" s="81"/>
      <c r="Q2470" s="78"/>
      <c r="R2470" s="79" t="s">
        <v>2947</v>
      </c>
    </row>
    <row r="2471" spans="1:18" x14ac:dyDescent="0.25">
      <c r="A2471" s="79">
        <v>2022</v>
      </c>
      <c r="B2471" s="79" t="s">
        <v>1935</v>
      </c>
      <c r="C2471" s="79">
        <v>700233</v>
      </c>
      <c r="D2471">
        <v>700234</v>
      </c>
      <c r="E2471" s="83">
        <v>856159</v>
      </c>
      <c r="F2471" s="83">
        <v>0</v>
      </c>
      <c r="G2471" s="83">
        <v>856159</v>
      </c>
      <c r="H2471" s="83">
        <v>0</v>
      </c>
      <c r="I2471" s="79">
        <f t="shared" si="83"/>
        <v>0</v>
      </c>
      <c r="J2471" s="82">
        <v>31.666429999999998</v>
      </c>
      <c r="K2471" s="78">
        <f t="shared" si="84"/>
        <v>0</v>
      </c>
      <c r="P2471" s="81"/>
      <c r="Q2471" s="78"/>
      <c r="R2471" s="79" t="s">
        <v>2947</v>
      </c>
    </row>
    <row r="2472" spans="1:18" x14ac:dyDescent="0.25">
      <c r="A2472" s="79">
        <v>2022</v>
      </c>
      <c r="B2472" s="79" t="s">
        <v>1935</v>
      </c>
      <c r="C2472" s="79">
        <v>700239</v>
      </c>
      <c r="D2472">
        <v>700240</v>
      </c>
      <c r="E2472" s="83">
        <v>2122842</v>
      </c>
      <c r="F2472" s="83">
        <v>0</v>
      </c>
      <c r="G2472" s="83">
        <v>2122842</v>
      </c>
      <c r="H2472" s="83">
        <v>0</v>
      </c>
      <c r="I2472" s="79">
        <f t="shared" si="83"/>
        <v>0</v>
      </c>
      <c r="J2472" s="82">
        <v>31.666429999999998</v>
      </c>
      <c r="K2472" s="78">
        <f t="shared" si="84"/>
        <v>0</v>
      </c>
      <c r="P2472" s="81"/>
      <c r="Q2472" s="78"/>
      <c r="R2472" s="79" t="s">
        <v>2947</v>
      </c>
    </row>
    <row r="2473" spans="1:18" x14ac:dyDescent="0.25">
      <c r="A2473" s="79">
        <v>2022</v>
      </c>
      <c r="B2473" s="79" t="s">
        <v>1935</v>
      </c>
      <c r="C2473" s="79">
        <v>700241</v>
      </c>
      <c r="D2473">
        <v>700242</v>
      </c>
      <c r="E2473" s="83">
        <v>0</v>
      </c>
      <c r="F2473" s="83">
        <v>0</v>
      </c>
      <c r="G2473" s="83">
        <v>0</v>
      </c>
      <c r="H2473" s="83">
        <v>0</v>
      </c>
      <c r="I2473" s="79">
        <f t="shared" si="83"/>
        <v>0</v>
      </c>
      <c r="J2473" s="82">
        <v>31.666429999999998</v>
      </c>
      <c r="K2473" s="78">
        <f t="shared" si="84"/>
        <v>0</v>
      </c>
      <c r="P2473" s="81"/>
      <c r="Q2473" s="78"/>
      <c r="R2473" s="79" t="s">
        <v>2947</v>
      </c>
    </row>
    <row r="2474" spans="1:18" x14ac:dyDescent="0.25">
      <c r="A2474" s="79">
        <v>2022</v>
      </c>
      <c r="B2474" s="79" t="s">
        <v>1935</v>
      </c>
      <c r="C2474" s="79">
        <v>700243</v>
      </c>
      <c r="D2474">
        <v>700244</v>
      </c>
      <c r="E2474" s="83">
        <v>536846</v>
      </c>
      <c r="F2474" s="83">
        <v>0</v>
      </c>
      <c r="G2474" s="83">
        <v>536846</v>
      </c>
      <c r="H2474" s="83">
        <v>0</v>
      </c>
      <c r="I2474" s="79">
        <f t="shared" si="83"/>
        <v>0</v>
      </c>
      <c r="J2474" s="82">
        <v>31.666429999999998</v>
      </c>
      <c r="K2474" s="78">
        <f t="shared" si="84"/>
        <v>0</v>
      </c>
      <c r="P2474" s="81"/>
      <c r="Q2474" s="78"/>
      <c r="R2474" s="79" t="s">
        <v>2947</v>
      </c>
    </row>
    <row r="2475" spans="1:18" x14ac:dyDescent="0.25">
      <c r="A2475" s="79">
        <v>2022</v>
      </c>
      <c r="B2475" s="79" t="s">
        <v>1935</v>
      </c>
      <c r="C2475" s="79">
        <v>700245</v>
      </c>
      <c r="D2475">
        <v>700246</v>
      </c>
      <c r="E2475" s="83">
        <v>0</v>
      </c>
      <c r="F2475" s="83">
        <v>2021068</v>
      </c>
      <c r="G2475" s="83">
        <v>0</v>
      </c>
      <c r="H2475" s="83">
        <v>2021068</v>
      </c>
      <c r="I2475" s="79">
        <f t="shared" si="83"/>
        <v>0</v>
      </c>
      <c r="J2475" s="82">
        <v>31.666429999999998</v>
      </c>
      <c r="K2475" s="78">
        <f t="shared" si="84"/>
        <v>0</v>
      </c>
      <c r="P2475" s="81"/>
      <c r="Q2475" s="78"/>
      <c r="R2475" s="79" t="s">
        <v>2947</v>
      </c>
    </row>
    <row r="2476" spans="1:18" x14ac:dyDescent="0.25">
      <c r="A2476" s="79">
        <v>2022</v>
      </c>
      <c r="B2476" s="79" t="s">
        <v>1773</v>
      </c>
      <c r="C2476" s="79">
        <v>700113</v>
      </c>
      <c r="D2476">
        <v>700114</v>
      </c>
      <c r="E2476" s="83">
        <v>1003320</v>
      </c>
      <c r="F2476" s="83">
        <v>63444</v>
      </c>
      <c r="G2476" s="83">
        <v>1003320</v>
      </c>
      <c r="H2476" s="83">
        <v>63444</v>
      </c>
      <c r="I2476" s="79">
        <f t="shared" si="83"/>
        <v>0</v>
      </c>
      <c r="J2476" s="82">
        <v>32.248370000000001</v>
      </c>
      <c r="K2476" s="78">
        <f t="shared" si="84"/>
        <v>0</v>
      </c>
      <c r="P2476" s="81"/>
      <c r="Q2476" s="78"/>
      <c r="R2476" s="79" t="s">
        <v>2947</v>
      </c>
    </row>
    <row r="2477" spans="1:18" x14ac:dyDescent="0.25">
      <c r="A2477" s="79">
        <v>2022</v>
      </c>
      <c r="B2477" s="79" t="s">
        <v>1773</v>
      </c>
      <c r="C2477" s="79">
        <v>700204</v>
      </c>
      <c r="D2477">
        <v>700205</v>
      </c>
      <c r="E2477" s="83">
        <v>151047</v>
      </c>
      <c r="F2477" s="83">
        <v>339127</v>
      </c>
      <c r="G2477" s="83">
        <v>151047</v>
      </c>
      <c r="H2477" s="83">
        <v>339127</v>
      </c>
      <c r="I2477" s="79">
        <f t="shared" si="83"/>
        <v>0</v>
      </c>
      <c r="J2477" s="82">
        <v>32.248370000000001</v>
      </c>
      <c r="K2477" s="78">
        <f t="shared" si="84"/>
        <v>0</v>
      </c>
      <c r="P2477" s="81"/>
      <c r="Q2477" s="78"/>
      <c r="R2477" s="79" t="s">
        <v>2947</v>
      </c>
    </row>
    <row r="2478" spans="1:18" x14ac:dyDescent="0.25">
      <c r="A2478" s="79">
        <v>2022</v>
      </c>
      <c r="B2478" s="79" t="s">
        <v>1773</v>
      </c>
      <c r="C2478" s="79">
        <v>700206</v>
      </c>
      <c r="D2478">
        <v>700207</v>
      </c>
      <c r="E2478" s="83">
        <v>0</v>
      </c>
      <c r="F2478" s="83">
        <v>0</v>
      </c>
      <c r="G2478" s="83">
        <v>0</v>
      </c>
      <c r="H2478" s="83">
        <v>0</v>
      </c>
      <c r="I2478" s="79">
        <f t="shared" si="83"/>
        <v>0</v>
      </c>
      <c r="J2478" s="82">
        <v>20.493510000000001</v>
      </c>
      <c r="K2478" s="78">
        <f t="shared" si="84"/>
        <v>0</v>
      </c>
      <c r="P2478" s="81"/>
      <c r="Q2478" s="78"/>
      <c r="R2478" s="79" t="s">
        <v>2947</v>
      </c>
    </row>
    <row r="2479" spans="1:18" x14ac:dyDescent="0.25">
      <c r="A2479" s="79">
        <v>2022</v>
      </c>
      <c r="B2479" s="79" t="s">
        <v>1773</v>
      </c>
      <c r="C2479" s="79">
        <v>700208</v>
      </c>
      <c r="D2479">
        <v>700209</v>
      </c>
      <c r="E2479" s="83">
        <v>0</v>
      </c>
      <c r="F2479" s="83">
        <v>0</v>
      </c>
      <c r="G2479" s="83">
        <v>0</v>
      </c>
      <c r="H2479" s="83">
        <v>0</v>
      </c>
      <c r="I2479" s="79">
        <f t="shared" si="83"/>
        <v>0</v>
      </c>
      <c r="J2479" s="82">
        <v>32.248370000000001</v>
      </c>
      <c r="K2479" s="78">
        <f t="shared" si="84"/>
        <v>0</v>
      </c>
      <c r="P2479" s="81"/>
      <c r="Q2479" s="78"/>
      <c r="R2479" s="79" t="s">
        <v>2947</v>
      </c>
    </row>
    <row r="2480" spans="1:18" x14ac:dyDescent="0.25">
      <c r="A2480" s="79">
        <v>2022</v>
      </c>
      <c r="B2480" s="79" t="s">
        <v>1773</v>
      </c>
      <c r="C2480" s="79">
        <v>700210</v>
      </c>
      <c r="D2480">
        <v>700211</v>
      </c>
      <c r="E2480" s="83">
        <v>0</v>
      </c>
      <c r="F2480" s="83">
        <v>0</v>
      </c>
      <c r="G2480" s="83">
        <v>0</v>
      </c>
      <c r="H2480" s="83">
        <v>0</v>
      </c>
      <c r="I2480" s="79">
        <f t="shared" si="83"/>
        <v>0</v>
      </c>
      <c r="J2480" s="82">
        <v>20.493510000000001</v>
      </c>
      <c r="K2480" s="78">
        <f t="shared" si="84"/>
        <v>0</v>
      </c>
      <c r="P2480" s="81"/>
      <c r="Q2480" s="78"/>
      <c r="R2480" s="79" t="s">
        <v>2947</v>
      </c>
    </row>
    <row r="2481" spans="1:18" x14ac:dyDescent="0.25">
      <c r="A2481" s="79">
        <v>2022</v>
      </c>
      <c r="B2481" s="79" t="s">
        <v>1773</v>
      </c>
      <c r="C2481" s="79">
        <v>700227</v>
      </c>
      <c r="D2481">
        <v>700228</v>
      </c>
      <c r="E2481" s="83">
        <v>0</v>
      </c>
      <c r="F2481" s="83">
        <v>0</v>
      </c>
      <c r="G2481" s="83">
        <v>0</v>
      </c>
      <c r="H2481" s="83">
        <v>0</v>
      </c>
      <c r="I2481" s="79">
        <f t="shared" si="83"/>
        <v>0</v>
      </c>
      <c r="J2481" s="82">
        <v>20.493510000000001</v>
      </c>
      <c r="K2481" s="78">
        <f t="shared" si="84"/>
        <v>0</v>
      </c>
      <c r="P2481" s="81"/>
      <c r="Q2481" s="78"/>
      <c r="R2481" s="79" t="s">
        <v>2947</v>
      </c>
    </row>
    <row r="2482" spans="1:18" x14ac:dyDescent="0.25">
      <c r="A2482" s="79">
        <v>2022</v>
      </c>
      <c r="B2482" s="79" t="s">
        <v>1773</v>
      </c>
      <c r="C2482" s="79">
        <v>700237</v>
      </c>
      <c r="D2482">
        <v>700238</v>
      </c>
      <c r="E2482" s="83">
        <v>0</v>
      </c>
      <c r="F2482" s="83">
        <v>0</v>
      </c>
      <c r="G2482" s="83">
        <v>0</v>
      </c>
      <c r="H2482" s="83">
        <v>0</v>
      </c>
      <c r="I2482" s="79">
        <f t="shared" si="83"/>
        <v>0</v>
      </c>
      <c r="J2482" s="82">
        <v>32.248370000000001</v>
      </c>
      <c r="K2482" s="78">
        <f t="shared" si="84"/>
        <v>0</v>
      </c>
      <c r="P2482" s="81"/>
      <c r="Q2482" s="78"/>
      <c r="R2482" s="79" t="s">
        <v>2947</v>
      </c>
    </row>
    <row r="2483" spans="1:18" x14ac:dyDescent="0.25">
      <c r="A2483" s="79">
        <v>2022</v>
      </c>
      <c r="B2483" s="79" t="s">
        <v>1747</v>
      </c>
      <c r="C2483" s="79">
        <v>700082</v>
      </c>
      <c r="D2483">
        <v>700111</v>
      </c>
      <c r="E2483" s="83">
        <v>5049474</v>
      </c>
      <c r="F2483" s="83">
        <v>2374269</v>
      </c>
      <c r="G2483" s="83">
        <v>5049474</v>
      </c>
      <c r="H2483" s="83">
        <v>2374269</v>
      </c>
      <c r="I2483" s="79">
        <f t="shared" si="83"/>
        <v>0</v>
      </c>
      <c r="J2483" s="82">
        <v>28.868279999999999</v>
      </c>
      <c r="K2483" s="78">
        <f t="shared" si="84"/>
        <v>0</v>
      </c>
      <c r="P2483" s="81"/>
      <c r="Q2483" s="78"/>
      <c r="R2483" s="79" t="s">
        <v>2947</v>
      </c>
    </row>
    <row r="2484" spans="1:18" x14ac:dyDescent="0.25">
      <c r="A2484" s="79">
        <v>2022</v>
      </c>
      <c r="B2484" s="79" t="s">
        <v>1747</v>
      </c>
      <c r="C2484" s="79">
        <v>700091</v>
      </c>
      <c r="D2484">
        <v>700112</v>
      </c>
      <c r="E2484" s="83">
        <v>0</v>
      </c>
      <c r="F2484" s="83">
        <v>0</v>
      </c>
      <c r="G2484" s="83">
        <v>0</v>
      </c>
      <c r="H2484" s="83">
        <v>0</v>
      </c>
      <c r="I2484" s="79">
        <f t="shared" si="83"/>
        <v>0</v>
      </c>
      <c r="J2484" s="82">
        <v>20.691479999999999</v>
      </c>
      <c r="K2484" s="78">
        <f t="shared" si="84"/>
        <v>0</v>
      </c>
      <c r="P2484" s="81"/>
      <c r="Q2484" s="78"/>
      <c r="R2484" s="79" t="s">
        <v>2947</v>
      </c>
    </row>
    <row r="2485" spans="1:18" x14ac:dyDescent="0.25">
      <c r="A2485" s="79">
        <v>2022</v>
      </c>
      <c r="B2485" s="79" t="s">
        <v>1747</v>
      </c>
      <c r="C2485" s="79">
        <v>700151</v>
      </c>
      <c r="D2485">
        <v>700152</v>
      </c>
      <c r="E2485" s="83">
        <v>0</v>
      </c>
      <c r="F2485" s="83">
        <v>0</v>
      </c>
      <c r="G2485" s="83">
        <v>0</v>
      </c>
      <c r="H2485" s="83">
        <v>0</v>
      </c>
      <c r="I2485" s="79">
        <f t="shared" si="83"/>
        <v>0</v>
      </c>
      <c r="J2485" s="82">
        <v>28.868279999999999</v>
      </c>
      <c r="K2485" s="78">
        <f t="shared" si="84"/>
        <v>0</v>
      </c>
      <c r="P2485" s="81"/>
      <c r="Q2485" s="78"/>
      <c r="R2485" s="79" t="s">
        <v>2947</v>
      </c>
    </row>
    <row r="2486" spans="1:18" x14ac:dyDescent="0.25">
      <c r="A2486" s="79">
        <v>2022</v>
      </c>
      <c r="B2486" s="79" t="s">
        <v>1747</v>
      </c>
      <c r="C2486" s="79">
        <v>700159</v>
      </c>
      <c r="D2486">
        <v>700160</v>
      </c>
      <c r="E2486" s="83">
        <v>0</v>
      </c>
      <c r="F2486" s="83">
        <v>184528</v>
      </c>
      <c r="G2486" s="83">
        <v>0</v>
      </c>
      <c r="H2486" s="83">
        <v>184528</v>
      </c>
      <c r="I2486" s="79">
        <f t="shared" si="83"/>
        <v>0</v>
      </c>
      <c r="J2486" s="82">
        <v>28.868279999999999</v>
      </c>
      <c r="K2486" s="78">
        <f t="shared" si="84"/>
        <v>0</v>
      </c>
      <c r="P2486" s="81"/>
      <c r="Q2486" s="78"/>
      <c r="R2486" s="79" t="s">
        <v>2947</v>
      </c>
    </row>
    <row r="2487" spans="1:18" x14ac:dyDescent="0.25">
      <c r="A2487" s="79">
        <v>2022</v>
      </c>
      <c r="B2487" s="79" t="s">
        <v>1747</v>
      </c>
      <c r="C2487" s="79">
        <v>700161</v>
      </c>
      <c r="D2487">
        <v>700162</v>
      </c>
      <c r="E2487" s="83">
        <v>290769</v>
      </c>
      <c r="F2487" s="83">
        <v>0</v>
      </c>
      <c r="G2487" s="83">
        <v>290769</v>
      </c>
      <c r="H2487" s="83">
        <v>0</v>
      </c>
      <c r="I2487" s="79">
        <f t="shared" si="83"/>
        <v>0</v>
      </c>
      <c r="J2487" s="82">
        <v>28.868279999999999</v>
      </c>
      <c r="K2487" s="78">
        <f t="shared" si="84"/>
        <v>0</v>
      </c>
      <c r="P2487" s="81"/>
      <c r="Q2487" s="78"/>
      <c r="R2487" s="79" t="s">
        <v>2947</v>
      </c>
    </row>
    <row r="2488" spans="1:18" x14ac:dyDescent="0.25">
      <c r="A2488" s="79">
        <v>2022</v>
      </c>
      <c r="B2488" s="79" t="s">
        <v>1747</v>
      </c>
      <c r="C2488" s="79">
        <v>700167</v>
      </c>
      <c r="D2488">
        <v>700168</v>
      </c>
      <c r="E2488" s="83">
        <v>0</v>
      </c>
      <c r="F2488" s="83">
        <v>0</v>
      </c>
      <c r="G2488" s="83">
        <v>0</v>
      </c>
      <c r="H2488" s="83">
        <v>0</v>
      </c>
      <c r="I2488" s="79">
        <f t="shared" si="83"/>
        <v>0</v>
      </c>
      <c r="J2488" s="82">
        <v>28.868279999999999</v>
      </c>
      <c r="K2488" s="78">
        <f t="shared" si="84"/>
        <v>0</v>
      </c>
      <c r="P2488" s="81"/>
      <c r="Q2488" s="78"/>
      <c r="R2488" s="79" t="s">
        <v>2947</v>
      </c>
    </row>
    <row r="2489" spans="1:18" x14ac:dyDescent="0.25">
      <c r="A2489" s="79">
        <v>2022</v>
      </c>
      <c r="B2489" s="79" t="s">
        <v>1747</v>
      </c>
      <c r="C2489" s="79">
        <v>700179</v>
      </c>
      <c r="D2489">
        <v>700180</v>
      </c>
      <c r="E2489" s="83">
        <v>158444</v>
      </c>
      <c r="F2489" s="83">
        <v>0</v>
      </c>
      <c r="G2489" s="83">
        <v>158444</v>
      </c>
      <c r="H2489" s="83">
        <v>0</v>
      </c>
      <c r="I2489" s="79">
        <f t="shared" si="83"/>
        <v>0</v>
      </c>
      <c r="J2489" s="82">
        <v>28.868279999999999</v>
      </c>
      <c r="K2489" s="78">
        <f t="shared" si="84"/>
        <v>0</v>
      </c>
      <c r="P2489" s="81"/>
      <c r="Q2489" s="78"/>
      <c r="R2489" s="79" t="s">
        <v>2947</v>
      </c>
    </row>
    <row r="2490" spans="1:18" x14ac:dyDescent="0.25">
      <c r="A2490" s="79">
        <v>2022</v>
      </c>
      <c r="B2490" s="79" t="s">
        <v>1747</v>
      </c>
      <c r="C2490" s="79">
        <v>700196</v>
      </c>
      <c r="D2490">
        <v>700197</v>
      </c>
      <c r="E2490" s="83">
        <v>336563</v>
      </c>
      <c r="F2490" s="83">
        <v>0</v>
      </c>
      <c r="G2490" s="83">
        <v>336563</v>
      </c>
      <c r="H2490" s="83">
        <v>0</v>
      </c>
      <c r="I2490" s="79">
        <f t="shared" si="83"/>
        <v>0</v>
      </c>
      <c r="J2490" s="82">
        <v>28.868279999999999</v>
      </c>
      <c r="K2490" s="78">
        <f t="shared" si="84"/>
        <v>0</v>
      </c>
      <c r="P2490" s="81"/>
      <c r="Q2490" s="78"/>
      <c r="R2490" s="79" t="s">
        <v>2947</v>
      </c>
    </row>
    <row r="2491" spans="1:18" x14ac:dyDescent="0.25">
      <c r="A2491" s="79">
        <v>2022</v>
      </c>
      <c r="B2491" s="79" t="s">
        <v>1747</v>
      </c>
      <c r="C2491" s="79">
        <v>700200</v>
      </c>
      <c r="D2491">
        <v>700201</v>
      </c>
      <c r="E2491" s="83">
        <v>0</v>
      </c>
      <c r="F2491" s="83">
        <v>1453568</v>
      </c>
      <c r="G2491" s="83">
        <v>0</v>
      </c>
      <c r="H2491" s="83">
        <v>1453568</v>
      </c>
      <c r="I2491" s="79">
        <f t="shared" si="83"/>
        <v>0</v>
      </c>
      <c r="J2491" s="82">
        <v>28.868279999999999</v>
      </c>
      <c r="K2491" s="78">
        <f t="shared" si="84"/>
        <v>0</v>
      </c>
      <c r="P2491" s="81"/>
      <c r="Q2491" s="78"/>
      <c r="R2491" s="79" t="s">
        <v>2947</v>
      </c>
    </row>
    <row r="2492" spans="1:18" x14ac:dyDescent="0.25">
      <c r="A2492" s="79">
        <v>2022</v>
      </c>
      <c r="B2492" s="79" t="s">
        <v>1747</v>
      </c>
      <c r="C2492" s="79">
        <v>700202</v>
      </c>
      <c r="D2492">
        <v>700203</v>
      </c>
      <c r="E2492" s="83">
        <v>0</v>
      </c>
      <c r="F2492" s="83">
        <v>0</v>
      </c>
      <c r="G2492" s="83">
        <v>0</v>
      </c>
      <c r="H2492" s="83">
        <v>0</v>
      </c>
      <c r="I2492" s="79">
        <f t="shared" si="83"/>
        <v>0</v>
      </c>
      <c r="J2492" s="82">
        <v>20.691479999999999</v>
      </c>
      <c r="K2492" s="78">
        <f t="shared" si="84"/>
        <v>0</v>
      </c>
      <c r="P2492" s="81"/>
      <c r="Q2492" s="78"/>
      <c r="R2492" s="79" t="s">
        <v>2947</v>
      </c>
    </row>
    <row r="2493" spans="1:18" x14ac:dyDescent="0.25">
      <c r="A2493" s="79">
        <v>2022</v>
      </c>
      <c r="B2493" s="79" t="s">
        <v>1747</v>
      </c>
      <c r="C2493" s="79">
        <v>700218</v>
      </c>
      <c r="D2493">
        <v>700219</v>
      </c>
      <c r="E2493" s="83">
        <v>5720535</v>
      </c>
      <c r="F2493" s="83">
        <v>0</v>
      </c>
      <c r="G2493" s="83">
        <v>5720535</v>
      </c>
      <c r="H2493" s="83">
        <v>0</v>
      </c>
      <c r="I2493" s="79">
        <f t="shared" si="83"/>
        <v>0</v>
      </c>
      <c r="J2493" s="82">
        <v>28.868279999999999</v>
      </c>
      <c r="K2493" s="78">
        <f t="shared" si="84"/>
        <v>0</v>
      </c>
      <c r="P2493" s="81"/>
      <c r="Q2493" s="78"/>
      <c r="R2493" s="79" t="s">
        <v>2947</v>
      </c>
    </row>
    <row r="2494" spans="1:18" x14ac:dyDescent="0.25">
      <c r="A2494" s="79">
        <v>2022</v>
      </c>
      <c r="B2494" s="79" t="s">
        <v>1747</v>
      </c>
      <c r="C2494" s="79">
        <v>700220</v>
      </c>
      <c r="D2494">
        <v>700221</v>
      </c>
      <c r="E2494" s="83">
        <v>0</v>
      </c>
      <c r="F2494" s="83">
        <v>0</v>
      </c>
      <c r="G2494" s="83">
        <v>0</v>
      </c>
      <c r="H2494" s="83">
        <v>0</v>
      </c>
      <c r="I2494" s="79">
        <f t="shared" si="83"/>
        <v>0</v>
      </c>
      <c r="J2494" s="82">
        <v>28.868279999999999</v>
      </c>
      <c r="K2494" s="78">
        <f t="shared" si="84"/>
        <v>0</v>
      </c>
      <c r="P2494" s="81"/>
      <c r="Q2494" s="78"/>
      <c r="R2494" s="79" t="s">
        <v>2947</v>
      </c>
    </row>
    <row r="2495" spans="1:18" x14ac:dyDescent="0.25">
      <c r="A2495" s="79">
        <v>2022</v>
      </c>
      <c r="B2495" s="79" t="s">
        <v>1747</v>
      </c>
      <c r="C2495" s="79">
        <v>700235</v>
      </c>
      <c r="D2495">
        <v>700236</v>
      </c>
      <c r="E2495" s="83">
        <v>0</v>
      </c>
      <c r="F2495" s="83">
        <v>822009</v>
      </c>
      <c r="G2495" s="83">
        <v>0</v>
      </c>
      <c r="H2495" s="83">
        <v>822009</v>
      </c>
      <c r="I2495" s="79">
        <f t="shared" si="83"/>
        <v>0</v>
      </c>
      <c r="J2495" s="82">
        <v>28.868279999999999</v>
      </c>
      <c r="K2495" s="78">
        <f t="shared" si="84"/>
        <v>0</v>
      </c>
      <c r="P2495" s="81"/>
      <c r="Q2495" s="78"/>
      <c r="R2495" s="79" t="s">
        <v>2947</v>
      </c>
    </row>
    <row r="2496" spans="1:18" x14ac:dyDescent="0.25">
      <c r="A2496" s="79">
        <v>2022</v>
      </c>
      <c r="B2496" s="79" t="s">
        <v>1627</v>
      </c>
      <c r="C2496" s="79">
        <v>710076</v>
      </c>
      <c r="D2496">
        <v>710058</v>
      </c>
      <c r="E2496" s="83">
        <v>7249441</v>
      </c>
      <c r="F2496" s="83">
        <v>601511</v>
      </c>
      <c r="G2496" s="83">
        <v>7249441</v>
      </c>
      <c r="H2496" s="83">
        <v>601511</v>
      </c>
      <c r="I2496" s="79">
        <f t="shared" si="83"/>
        <v>0</v>
      </c>
      <c r="J2496" s="82">
        <v>28.335100000000001</v>
      </c>
      <c r="K2496" s="78">
        <f t="shared" si="84"/>
        <v>0</v>
      </c>
      <c r="P2496" s="81"/>
      <c r="Q2496" s="78"/>
      <c r="R2496" s="79" t="s">
        <v>2947</v>
      </c>
    </row>
    <row r="2497" spans="1:18" x14ac:dyDescent="0.25">
      <c r="A2497" s="79">
        <v>2022</v>
      </c>
      <c r="B2497" s="79" t="s">
        <v>1627</v>
      </c>
      <c r="C2497" s="79">
        <v>710084</v>
      </c>
      <c r="D2497">
        <v>710064</v>
      </c>
      <c r="E2497" s="83">
        <v>0</v>
      </c>
      <c r="F2497" s="83">
        <v>0</v>
      </c>
      <c r="G2497" s="83">
        <v>0</v>
      </c>
      <c r="H2497" s="83">
        <v>0</v>
      </c>
      <c r="I2497" s="79">
        <f t="shared" si="83"/>
        <v>0</v>
      </c>
      <c r="J2497" s="82">
        <v>16.896889999999999</v>
      </c>
      <c r="K2497" s="78">
        <f t="shared" si="84"/>
        <v>0</v>
      </c>
      <c r="P2497" s="81"/>
      <c r="Q2497" s="78"/>
      <c r="R2497" s="79" t="s">
        <v>2947</v>
      </c>
    </row>
    <row r="2498" spans="1:18" x14ac:dyDescent="0.25">
      <c r="A2498" s="79">
        <v>2022</v>
      </c>
      <c r="B2498" s="79" t="s">
        <v>1627</v>
      </c>
      <c r="C2498" s="79">
        <v>710132</v>
      </c>
      <c r="D2498">
        <v>710133</v>
      </c>
      <c r="E2498" s="83">
        <v>29275</v>
      </c>
      <c r="F2498" s="83">
        <v>0</v>
      </c>
      <c r="G2498" s="83">
        <v>29275</v>
      </c>
      <c r="H2498" s="83">
        <v>0</v>
      </c>
      <c r="I2498" s="79">
        <f t="shared" si="83"/>
        <v>0</v>
      </c>
      <c r="J2498" s="82">
        <v>28.335100000000001</v>
      </c>
      <c r="K2498" s="78">
        <f t="shared" si="84"/>
        <v>0</v>
      </c>
      <c r="P2498" s="81"/>
      <c r="Q2498" s="78"/>
      <c r="R2498" s="79" t="s">
        <v>2947</v>
      </c>
    </row>
    <row r="2499" spans="1:18" x14ac:dyDescent="0.25">
      <c r="A2499" s="79">
        <v>2022</v>
      </c>
      <c r="B2499" s="79" t="s">
        <v>1627</v>
      </c>
      <c r="C2499" s="79">
        <v>710150</v>
      </c>
      <c r="D2499">
        <v>710151</v>
      </c>
      <c r="E2499" s="83">
        <v>0</v>
      </c>
      <c r="F2499" s="83">
        <v>0</v>
      </c>
      <c r="G2499" s="83">
        <v>0</v>
      </c>
      <c r="H2499" s="83">
        <v>0</v>
      </c>
      <c r="I2499" s="79">
        <f t="shared" ref="I2499:I2562" si="85">SUM(E2499:F2499)-SUM(G2499:H2499)</f>
        <v>0</v>
      </c>
      <c r="J2499" s="82">
        <v>16.896889999999999</v>
      </c>
      <c r="K2499" s="78">
        <f t="shared" ref="K2499:K2562" si="86">ROUND((I2499/1000)*J2499,0)</f>
        <v>0</v>
      </c>
      <c r="P2499" s="81"/>
      <c r="Q2499" s="78"/>
      <c r="R2499" s="79" t="s">
        <v>2947</v>
      </c>
    </row>
    <row r="2500" spans="1:18" x14ac:dyDescent="0.25">
      <c r="A2500" s="79">
        <v>2022</v>
      </c>
      <c r="B2500" s="79" t="s">
        <v>1627</v>
      </c>
      <c r="C2500" s="79">
        <v>710162</v>
      </c>
      <c r="D2500">
        <v>710163</v>
      </c>
      <c r="E2500" s="83">
        <v>595409</v>
      </c>
      <c r="F2500" s="83">
        <v>0</v>
      </c>
      <c r="G2500" s="83">
        <v>595409</v>
      </c>
      <c r="H2500" s="83">
        <v>0</v>
      </c>
      <c r="I2500" s="79">
        <f t="shared" si="85"/>
        <v>0</v>
      </c>
      <c r="J2500" s="82">
        <v>28.335100000000001</v>
      </c>
      <c r="K2500" s="78">
        <f t="shared" si="86"/>
        <v>0</v>
      </c>
      <c r="P2500" s="81"/>
      <c r="Q2500" s="78"/>
      <c r="R2500" s="79" t="s">
        <v>2947</v>
      </c>
    </row>
    <row r="2501" spans="1:18" x14ac:dyDescent="0.25">
      <c r="A2501" s="79">
        <v>2022</v>
      </c>
      <c r="B2501" s="79" t="s">
        <v>1483</v>
      </c>
      <c r="C2501" s="79">
        <v>710091</v>
      </c>
      <c r="D2501">
        <v>710065</v>
      </c>
      <c r="E2501" s="83">
        <v>0</v>
      </c>
      <c r="F2501" s="83">
        <v>0</v>
      </c>
      <c r="G2501" s="83">
        <v>0</v>
      </c>
      <c r="H2501" s="83">
        <v>0</v>
      </c>
      <c r="I2501" s="79">
        <f t="shared" si="85"/>
        <v>0</v>
      </c>
      <c r="J2501" s="82">
        <v>25.448519999999998</v>
      </c>
      <c r="K2501" s="78">
        <f t="shared" si="86"/>
        <v>0</v>
      </c>
      <c r="P2501" s="81"/>
      <c r="Q2501" s="78"/>
      <c r="R2501" s="79" t="s">
        <v>2947</v>
      </c>
    </row>
    <row r="2502" spans="1:18" x14ac:dyDescent="0.25">
      <c r="A2502" s="79">
        <v>2022</v>
      </c>
      <c r="B2502" s="79" t="s">
        <v>1483</v>
      </c>
      <c r="C2502" s="79">
        <v>710099</v>
      </c>
      <c r="D2502">
        <v>710098</v>
      </c>
      <c r="E2502" s="83">
        <v>0</v>
      </c>
      <c r="F2502" s="83">
        <v>0</v>
      </c>
      <c r="G2502" s="83">
        <v>0</v>
      </c>
      <c r="H2502" s="83">
        <v>0</v>
      </c>
      <c r="I2502" s="79">
        <f t="shared" si="85"/>
        <v>0</v>
      </c>
      <c r="J2502" s="82">
        <v>16.010909999999999</v>
      </c>
      <c r="K2502" s="78">
        <f t="shared" si="86"/>
        <v>0</v>
      </c>
      <c r="P2502" s="81"/>
      <c r="Q2502" s="78"/>
      <c r="R2502" s="79" t="s">
        <v>2947</v>
      </c>
    </row>
    <row r="2503" spans="1:18" x14ac:dyDescent="0.25">
      <c r="A2503" s="79">
        <v>2022</v>
      </c>
      <c r="B2503" s="79" t="s">
        <v>1483</v>
      </c>
      <c r="C2503" s="79">
        <v>710108</v>
      </c>
      <c r="D2503">
        <v>710109</v>
      </c>
      <c r="E2503" s="83">
        <v>1290164</v>
      </c>
      <c r="F2503" s="83">
        <v>0</v>
      </c>
      <c r="G2503" s="83">
        <v>1290164</v>
      </c>
      <c r="H2503" s="83">
        <v>0</v>
      </c>
      <c r="I2503" s="79">
        <f t="shared" si="85"/>
        <v>0</v>
      </c>
      <c r="J2503" s="82">
        <v>25.448519999999998</v>
      </c>
      <c r="K2503" s="78">
        <f t="shared" si="86"/>
        <v>0</v>
      </c>
      <c r="P2503" s="81"/>
      <c r="Q2503" s="78"/>
      <c r="R2503" s="79" t="s">
        <v>2947</v>
      </c>
    </row>
    <row r="2504" spans="1:18" x14ac:dyDescent="0.25">
      <c r="A2504" s="79">
        <v>2022</v>
      </c>
      <c r="B2504" s="79" t="s">
        <v>1483</v>
      </c>
      <c r="C2504" s="79">
        <v>710130</v>
      </c>
      <c r="D2504">
        <v>710131</v>
      </c>
      <c r="E2504" s="83">
        <v>0</v>
      </c>
      <c r="F2504" s="83">
        <v>0</v>
      </c>
      <c r="G2504" s="83">
        <v>0</v>
      </c>
      <c r="H2504" s="83">
        <v>0</v>
      </c>
      <c r="I2504" s="79">
        <f t="shared" si="85"/>
        <v>0</v>
      </c>
      <c r="J2504" s="82">
        <v>16.010909999999999</v>
      </c>
      <c r="K2504" s="78">
        <f t="shared" si="86"/>
        <v>0</v>
      </c>
      <c r="P2504" s="81"/>
      <c r="Q2504" s="78"/>
      <c r="R2504" s="79" t="s">
        <v>2947</v>
      </c>
    </row>
    <row r="2505" spans="1:18" x14ac:dyDescent="0.25">
      <c r="A2505" s="79">
        <v>2022</v>
      </c>
      <c r="B2505" s="79" t="s">
        <v>1483</v>
      </c>
      <c r="C2505" s="79">
        <v>710140</v>
      </c>
      <c r="D2505">
        <v>710141</v>
      </c>
      <c r="E2505" s="83">
        <v>2286543</v>
      </c>
      <c r="F2505" s="83">
        <v>0</v>
      </c>
      <c r="G2505" s="83">
        <v>2286543</v>
      </c>
      <c r="H2505" s="83">
        <v>0</v>
      </c>
      <c r="I2505" s="79">
        <f t="shared" si="85"/>
        <v>0</v>
      </c>
      <c r="J2505" s="82">
        <v>25.448519999999998</v>
      </c>
      <c r="K2505" s="78">
        <f t="shared" si="86"/>
        <v>0</v>
      </c>
      <c r="P2505" s="81"/>
      <c r="Q2505" s="78"/>
      <c r="R2505" s="79" t="s">
        <v>2947</v>
      </c>
    </row>
    <row r="2506" spans="1:18" x14ac:dyDescent="0.25">
      <c r="A2506" s="79">
        <v>2022</v>
      </c>
      <c r="B2506" s="79" t="s">
        <v>1483</v>
      </c>
      <c r="C2506" s="79">
        <v>710142</v>
      </c>
      <c r="D2506">
        <v>710143</v>
      </c>
      <c r="E2506" s="83">
        <v>3799587</v>
      </c>
      <c r="F2506" s="83">
        <v>0</v>
      </c>
      <c r="G2506" s="83">
        <v>3799587</v>
      </c>
      <c r="H2506" s="83">
        <v>0</v>
      </c>
      <c r="I2506" s="79">
        <f t="shared" si="85"/>
        <v>0</v>
      </c>
      <c r="J2506" s="82">
        <v>25.448519999999998</v>
      </c>
      <c r="K2506" s="78">
        <f t="shared" si="86"/>
        <v>0</v>
      </c>
      <c r="P2506" s="81"/>
      <c r="Q2506" s="78"/>
      <c r="R2506" s="79" t="s">
        <v>2947</v>
      </c>
    </row>
    <row r="2507" spans="1:18" x14ac:dyDescent="0.25">
      <c r="A2507" s="79">
        <v>2022</v>
      </c>
      <c r="B2507" s="79" t="s">
        <v>1483</v>
      </c>
      <c r="C2507" s="79">
        <v>710144</v>
      </c>
      <c r="D2507">
        <v>710145</v>
      </c>
      <c r="E2507" s="83">
        <v>0</v>
      </c>
      <c r="F2507" s="83">
        <v>0</v>
      </c>
      <c r="G2507" s="83">
        <v>0</v>
      </c>
      <c r="H2507" s="83">
        <v>0</v>
      </c>
      <c r="I2507" s="79">
        <f t="shared" si="85"/>
        <v>0</v>
      </c>
      <c r="J2507" s="82">
        <v>16.010909999999999</v>
      </c>
      <c r="K2507" s="78">
        <f t="shared" si="86"/>
        <v>0</v>
      </c>
      <c r="P2507" s="81"/>
      <c r="Q2507" s="78"/>
      <c r="R2507" s="79" t="s">
        <v>2947</v>
      </c>
    </row>
    <row r="2508" spans="1:18" x14ac:dyDescent="0.25">
      <c r="A2508" s="79">
        <v>2022</v>
      </c>
      <c r="B2508" s="79" t="s">
        <v>1361</v>
      </c>
      <c r="C2508" s="79">
        <v>710077</v>
      </c>
      <c r="D2508">
        <v>710073</v>
      </c>
      <c r="E2508" s="83">
        <v>0</v>
      </c>
      <c r="F2508" s="83">
        <v>0</v>
      </c>
      <c r="G2508" s="83">
        <v>0</v>
      </c>
      <c r="H2508" s="83">
        <v>0</v>
      </c>
      <c r="I2508" s="79">
        <f t="shared" si="85"/>
        <v>0</v>
      </c>
      <c r="J2508" s="82">
        <v>27.176459999999999</v>
      </c>
      <c r="K2508" s="78">
        <f t="shared" si="86"/>
        <v>0</v>
      </c>
      <c r="P2508" s="81"/>
      <c r="Q2508" s="78"/>
      <c r="R2508" s="79" t="s">
        <v>2947</v>
      </c>
    </row>
    <row r="2509" spans="1:18" x14ac:dyDescent="0.25">
      <c r="A2509" s="79">
        <v>2022</v>
      </c>
      <c r="B2509" s="79" t="s">
        <v>1361</v>
      </c>
      <c r="C2509" s="79">
        <v>710106</v>
      </c>
      <c r="D2509">
        <v>710107</v>
      </c>
      <c r="E2509" s="83">
        <v>625180</v>
      </c>
      <c r="F2509" s="83">
        <v>0</v>
      </c>
      <c r="G2509" s="83">
        <v>625180</v>
      </c>
      <c r="H2509" s="83">
        <v>0</v>
      </c>
      <c r="I2509" s="79">
        <f t="shared" si="85"/>
        <v>0</v>
      </c>
      <c r="J2509" s="82">
        <v>27.176459999999999</v>
      </c>
      <c r="K2509" s="78">
        <f t="shared" si="86"/>
        <v>0</v>
      </c>
      <c r="P2509" s="81"/>
      <c r="Q2509" s="78"/>
      <c r="R2509" s="79" t="s">
        <v>2947</v>
      </c>
    </row>
    <row r="2510" spans="1:18" x14ac:dyDescent="0.25">
      <c r="A2510" s="79">
        <v>2022</v>
      </c>
      <c r="B2510" s="79" t="s">
        <v>1361</v>
      </c>
      <c r="C2510" s="79">
        <v>710134</v>
      </c>
      <c r="D2510">
        <v>710135</v>
      </c>
      <c r="E2510" s="83">
        <v>681729</v>
      </c>
      <c r="F2510" s="83">
        <v>612894</v>
      </c>
      <c r="G2510" s="83">
        <v>681729</v>
      </c>
      <c r="H2510" s="83">
        <v>612894</v>
      </c>
      <c r="I2510" s="79">
        <f t="shared" si="85"/>
        <v>0</v>
      </c>
      <c r="J2510" s="82">
        <v>27.176459999999999</v>
      </c>
      <c r="K2510" s="78">
        <f t="shared" si="86"/>
        <v>0</v>
      </c>
      <c r="P2510" s="81"/>
      <c r="Q2510" s="78"/>
      <c r="R2510" s="79" t="s">
        <v>2947</v>
      </c>
    </row>
    <row r="2511" spans="1:18" x14ac:dyDescent="0.25">
      <c r="A2511" s="79">
        <v>2022</v>
      </c>
      <c r="B2511" s="79" t="s">
        <v>1361</v>
      </c>
      <c r="C2511" s="79">
        <v>710146</v>
      </c>
      <c r="D2511">
        <v>710147</v>
      </c>
      <c r="E2511" s="83">
        <v>1822588</v>
      </c>
      <c r="F2511" s="83">
        <v>0</v>
      </c>
      <c r="G2511" s="83">
        <v>1822588</v>
      </c>
      <c r="H2511" s="83">
        <v>0</v>
      </c>
      <c r="I2511" s="79">
        <f t="shared" si="85"/>
        <v>0</v>
      </c>
      <c r="J2511" s="82">
        <v>27.176459999999999</v>
      </c>
      <c r="K2511" s="78">
        <f t="shared" si="86"/>
        <v>0</v>
      </c>
      <c r="P2511" s="81"/>
      <c r="Q2511" s="78"/>
      <c r="R2511" s="79" t="s">
        <v>2947</v>
      </c>
    </row>
    <row r="2512" spans="1:18" x14ac:dyDescent="0.25">
      <c r="A2512" s="79">
        <v>2022</v>
      </c>
      <c r="B2512" s="79" t="s">
        <v>1361</v>
      </c>
      <c r="C2512" s="79">
        <v>710148</v>
      </c>
      <c r="D2512">
        <v>710149</v>
      </c>
      <c r="E2512" s="83">
        <v>0</v>
      </c>
      <c r="F2512" s="83">
        <v>0</v>
      </c>
      <c r="G2512" s="83">
        <v>0</v>
      </c>
      <c r="H2512" s="83">
        <v>0</v>
      </c>
      <c r="I2512" s="79">
        <f t="shared" si="85"/>
        <v>0</v>
      </c>
      <c r="J2512" s="82">
        <v>16.011369999999999</v>
      </c>
      <c r="K2512" s="78">
        <f t="shared" si="86"/>
        <v>0</v>
      </c>
      <c r="P2512" s="81"/>
      <c r="Q2512" s="78"/>
      <c r="R2512" s="79" t="s">
        <v>2947</v>
      </c>
    </row>
    <row r="2513" spans="1:18" x14ac:dyDescent="0.25">
      <c r="A2513" s="79">
        <v>2022</v>
      </c>
      <c r="B2513" s="79" t="s">
        <v>1559</v>
      </c>
      <c r="C2513" s="79">
        <v>710078</v>
      </c>
      <c r="D2513">
        <v>710066</v>
      </c>
      <c r="E2513" s="83">
        <v>836852</v>
      </c>
      <c r="F2513" s="83">
        <v>109092</v>
      </c>
      <c r="G2513" s="83">
        <v>836852</v>
      </c>
      <c r="H2513" s="83">
        <v>109092</v>
      </c>
      <c r="I2513" s="79">
        <f t="shared" si="85"/>
        <v>0</v>
      </c>
      <c r="J2513" s="82">
        <v>24.81786</v>
      </c>
      <c r="K2513" s="78">
        <f t="shared" si="86"/>
        <v>0</v>
      </c>
      <c r="P2513" s="81"/>
      <c r="Q2513" s="78"/>
      <c r="R2513" s="79" t="s">
        <v>2947</v>
      </c>
    </row>
    <row r="2514" spans="1:18" x14ac:dyDescent="0.25">
      <c r="A2514" s="79">
        <v>2022</v>
      </c>
      <c r="B2514" s="79" t="s">
        <v>1559</v>
      </c>
      <c r="C2514" s="79">
        <v>710085</v>
      </c>
      <c r="D2514">
        <v>710067</v>
      </c>
      <c r="E2514" s="83">
        <v>0</v>
      </c>
      <c r="F2514" s="83">
        <v>0</v>
      </c>
      <c r="G2514" s="83">
        <v>0</v>
      </c>
      <c r="H2514" s="83">
        <v>0</v>
      </c>
      <c r="I2514" s="79">
        <f t="shared" si="85"/>
        <v>0</v>
      </c>
      <c r="J2514" s="82">
        <v>16.89723</v>
      </c>
      <c r="K2514" s="78">
        <f t="shared" si="86"/>
        <v>0</v>
      </c>
      <c r="P2514" s="81"/>
      <c r="Q2514" s="78"/>
      <c r="R2514" s="79" t="s">
        <v>2947</v>
      </c>
    </row>
    <row r="2515" spans="1:18" x14ac:dyDescent="0.25">
      <c r="A2515" s="79">
        <v>2022</v>
      </c>
      <c r="B2515" s="79" t="s">
        <v>1559</v>
      </c>
      <c r="C2515" s="79">
        <v>710083</v>
      </c>
      <c r="D2515">
        <v>710068</v>
      </c>
      <c r="E2515" s="83">
        <v>0</v>
      </c>
      <c r="F2515" s="83">
        <v>0</v>
      </c>
      <c r="G2515" s="83">
        <v>0</v>
      </c>
      <c r="H2515" s="83">
        <v>0</v>
      </c>
      <c r="I2515" s="79">
        <f t="shared" si="85"/>
        <v>0</v>
      </c>
      <c r="J2515" s="82">
        <v>17.20692</v>
      </c>
      <c r="K2515" s="78">
        <f t="shared" si="86"/>
        <v>0</v>
      </c>
      <c r="P2515" s="81"/>
      <c r="Q2515" s="78"/>
      <c r="R2515" s="79" t="s">
        <v>2947</v>
      </c>
    </row>
    <row r="2516" spans="1:18" x14ac:dyDescent="0.25">
      <c r="A2516" s="79">
        <v>2022</v>
      </c>
      <c r="B2516" s="79" t="s">
        <v>1559</v>
      </c>
      <c r="C2516" s="79">
        <v>710124</v>
      </c>
      <c r="D2516">
        <v>710125</v>
      </c>
      <c r="E2516" s="83">
        <v>0</v>
      </c>
      <c r="F2516" s="83">
        <v>0</v>
      </c>
      <c r="G2516" s="83">
        <v>0</v>
      </c>
      <c r="H2516" s="83">
        <v>0</v>
      </c>
      <c r="I2516" s="79">
        <f t="shared" si="85"/>
        <v>0</v>
      </c>
      <c r="J2516" s="82">
        <v>24.81786</v>
      </c>
      <c r="K2516" s="78">
        <f t="shared" si="86"/>
        <v>0</v>
      </c>
      <c r="P2516" s="81"/>
      <c r="Q2516" s="78"/>
      <c r="R2516" s="79" t="s">
        <v>2947</v>
      </c>
    </row>
    <row r="2517" spans="1:18" x14ac:dyDescent="0.25">
      <c r="A2517" s="79">
        <v>2022</v>
      </c>
      <c r="B2517" s="79" t="s">
        <v>1559</v>
      </c>
      <c r="C2517" s="79">
        <v>710126</v>
      </c>
      <c r="D2517">
        <v>710127</v>
      </c>
      <c r="E2517" s="83">
        <v>0</v>
      </c>
      <c r="F2517" s="83">
        <v>0</v>
      </c>
      <c r="G2517" s="83">
        <v>0</v>
      </c>
      <c r="H2517" s="83">
        <v>0</v>
      </c>
      <c r="I2517" s="79">
        <f t="shared" si="85"/>
        <v>0</v>
      </c>
      <c r="J2517" s="82">
        <v>24.81786</v>
      </c>
      <c r="K2517" s="78">
        <f t="shared" si="86"/>
        <v>0</v>
      </c>
      <c r="P2517" s="81"/>
      <c r="Q2517" s="78"/>
      <c r="R2517" s="79" t="s">
        <v>2947</v>
      </c>
    </row>
    <row r="2518" spans="1:18" x14ac:dyDescent="0.25">
      <c r="A2518" s="79">
        <v>2022</v>
      </c>
      <c r="B2518" s="79" t="s">
        <v>1559</v>
      </c>
      <c r="C2518" s="79">
        <v>710128</v>
      </c>
      <c r="D2518">
        <v>710129</v>
      </c>
      <c r="E2518" s="83">
        <v>0</v>
      </c>
      <c r="F2518" s="83">
        <v>0</v>
      </c>
      <c r="G2518" s="83">
        <v>0</v>
      </c>
      <c r="H2518" s="83">
        <v>0</v>
      </c>
      <c r="I2518" s="79">
        <f t="shared" si="85"/>
        <v>0</v>
      </c>
      <c r="J2518" s="82">
        <v>24.81786</v>
      </c>
      <c r="K2518" s="78">
        <f t="shared" si="86"/>
        <v>0</v>
      </c>
      <c r="P2518" s="81"/>
      <c r="Q2518" s="78"/>
      <c r="R2518" s="79" t="s">
        <v>2947</v>
      </c>
    </row>
    <row r="2519" spans="1:18" x14ac:dyDescent="0.25">
      <c r="A2519" s="79">
        <v>2022</v>
      </c>
      <c r="B2519" s="79" t="s">
        <v>1559</v>
      </c>
      <c r="C2519" s="79">
        <v>710138</v>
      </c>
      <c r="D2519">
        <v>710139</v>
      </c>
      <c r="E2519" s="83">
        <v>0</v>
      </c>
      <c r="F2519" s="83">
        <v>0</v>
      </c>
      <c r="G2519" s="83">
        <v>0</v>
      </c>
      <c r="H2519" s="83">
        <v>0</v>
      </c>
      <c r="I2519" s="79">
        <f t="shared" si="85"/>
        <v>0</v>
      </c>
      <c r="J2519" s="82">
        <v>16.89723</v>
      </c>
      <c r="K2519" s="78">
        <f t="shared" si="86"/>
        <v>0</v>
      </c>
      <c r="P2519" s="81"/>
      <c r="Q2519" s="78"/>
      <c r="R2519" s="79" t="s">
        <v>2947</v>
      </c>
    </row>
    <row r="2520" spans="1:18" x14ac:dyDescent="0.25">
      <c r="A2520" s="79">
        <v>2022</v>
      </c>
      <c r="B2520" s="79" t="s">
        <v>1559</v>
      </c>
      <c r="C2520" s="79">
        <v>710152</v>
      </c>
      <c r="D2520">
        <v>710153</v>
      </c>
      <c r="E2520" s="83">
        <v>0</v>
      </c>
      <c r="F2520" s="83">
        <v>0</v>
      </c>
      <c r="G2520" s="83">
        <v>0</v>
      </c>
      <c r="H2520" s="83">
        <v>0</v>
      </c>
      <c r="I2520" s="79">
        <f t="shared" si="85"/>
        <v>0</v>
      </c>
      <c r="J2520" s="82">
        <v>24.81786</v>
      </c>
      <c r="K2520" s="78">
        <f t="shared" si="86"/>
        <v>0</v>
      </c>
      <c r="P2520" s="81"/>
      <c r="Q2520" s="78"/>
      <c r="R2520" s="79" t="s">
        <v>2947</v>
      </c>
    </row>
    <row r="2521" spans="1:18" x14ac:dyDescent="0.25">
      <c r="A2521" s="79">
        <v>2022</v>
      </c>
      <c r="B2521" s="79" t="s">
        <v>1559</v>
      </c>
      <c r="C2521" s="79">
        <v>710154</v>
      </c>
      <c r="D2521">
        <v>710155</v>
      </c>
      <c r="E2521" s="83">
        <v>0</v>
      </c>
      <c r="F2521" s="83">
        <v>0</v>
      </c>
      <c r="G2521" s="83">
        <v>0</v>
      </c>
      <c r="H2521" s="83">
        <v>0</v>
      </c>
      <c r="I2521" s="79">
        <f t="shared" si="85"/>
        <v>0</v>
      </c>
      <c r="J2521" s="82">
        <v>17.20692</v>
      </c>
      <c r="K2521" s="78">
        <f t="shared" si="86"/>
        <v>0</v>
      </c>
      <c r="P2521" s="81"/>
      <c r="Q2521" s="78"/>
      <c r="R2521" s="79" t="s">
        <v>2947</v>
      </c>
    </row>
    <row r="2522" spans="1:18" x14ac:dyDescent="0.25">
      <c r="A2522" s="79">
        <v>2022</v>
      </c>
      <c r="B2522" s="79" t="s">
        <v>1559</v>
      </c>
      <c r="C2522" s="79">
        <v>710156</v>
      </c>
      <c r="D2522">
        <v>710157</v>
      </c>
      <c r="E2522" s="83">
        <v>0</v>
      </c>
      <c r="F2522" s="83">
        <v>0</v>
      </c>
      <c r="G2522" s="83">
        <v>0</v>
      </c>
      <c r="H2522" s="83">
        <v>0</v>
      </c>
      <c r="I2522" s="79">
        <f t="shared" si="85"/>
        <v>0</v>
      </c>
      <c r="J2522" s="82">
        <v>24.81786</v>
      </c>
      <c r="K2522" s="78">
        <f t="shared" si="86"/>
        <v>0</v>
      </c>
      <c r="P2522" s="81"/>
      <c r="Q2522" s="78"/>
      <c r="R2522" s="79" t="s">
        <v>2947</v>
      </c>
    </row>
    <row r="2523" spans="1:18" x14ac:dyDescent="0.25">
      <c r="A2523" s="79">
        <v>2022</v>
      </c>
      <c r="B2523" s="79" t="s">
        <v>1559</v>
      </c>
      <c r="C2523" s="79">
        <v>710158</v>
      </c>
      <c r="D2523">
        <v>710159</v>
      </c>
      <c r="E2523" s="83">
        <v>0</v>
      </c>
      <c r="F2523" s="83">
        <v>0</v>
      </c>
      <c r="G2523" s="83">
        <v>0</v>
      </c>
      <c r="H2523" s="83">
        <v>0</v>
      </c>
      <c r="I2523" s="79">
        <f t="shared" si="85"/>
        <v>0</v>
      </c>
      <c r="J2523" s="82">
        <v>24.81786</v>
      </c>
      <c r="K2523" s="78">
        <f t="shared" si="86"/>
        <v>0</v>
      </c>
      <c r="P2523" s="81"/>
      <c r="Q2523" s="78"/>
      <c r="R2523" s="79" t="s">
        <v>2947</v>
      </c>
    </row>
    <row r="2524" spans="1:18" x14ac:dyDescent="0.25">
      <c r="A2524" s="79">
        <v>2022</v>
      </c>
      <c r="B2524" s="79" t="s">
        <v>1823</v>
      </c>
      <c r="C2524" s="79">
        <v>710080</v>
      </c>
      <c r="D2524">
        <v>710060</v>
      </c>
      <c r="E2524" s="83">
        <v>46982825</v>
      </c>
      <c r="F2524" s="83">
        <v>11150857</v>
      </c>
      <c r="G2524" s="83">
        <v>46982825</v>
      </c>
      <c r="H2524" s="83">
        <v>11150857</v>
      </c>
      <c r="I2524" s="79">
        <f t="shared" si="85"/>
        <v>0</v>
      </c>
      <c r="J2524" s="82">
        <v>29.369759999999999</v>
      </c>
      <c r="K2524" s="78">
        <f t="shared" si="86"/>
        <v>0</v>
      </c>
      <c r="P2524" s="81"/>
      <c r="Q2524" s="78"/>
      <c r="R2524" s="79" t="s">
        <v>2947</v>
      </c>
    </row>
    <row r="2525" spans="1:18" x14ac:dyDescent="0.25">
      <c r="A2525" s="79">
        <v>2022</v>
      </c>
      <c r="B2525" s="79" t="s">
        <v>1823</v>
      </c>
      <c r="C2525" s="79">
        <v>710086</v>
      </c>
      <c r="D2525">
        <v>710062</v>
      </c>
      <c r="E2525" s="83">
        <v>0</v>
      </c>
      <c r="F2525" s="83">
        <v>0</v>
      </c>
      <c r="G2525" s="83">
        <v>0</v>
      </c>
      <c r="H2525" s="83">
        <v>0</v>
      </c>
      <c r="I2525" s="79">
        <f t="shared" si="85"/>
        <v>0</v>
      </c>
      <c r="J2525" s="82">
        <v>18.22017</v>
      </c>
      <c r="K2525" s="78">
        <f t="shared" si="86"/>
        <v>0</v>
      </c>
      <c r="P2525" s="81"/>
      <c r="Q2525" s="78"/>
      <c r="R2525" s="79" t="s">
        <v>2947</v>
      </c>
    </row>
    <row r="2526" spans="1:18" x14ac:dyDescent="0.25">
      <c r="A2526" s="79">
        <v>2022</v>
      </c>
      <c r="B2526" s="79" t="s">
        <v>1823</v>
      </c>
      <c r="C2526" s="79">
        <v>710089</v>
      </c>
      <c r="D2526">
        <v>710071</v>
      </c>
      <c r="E2526" s="83">
        <v>84567</v>
      </c>
      <c r="F2526" s="83">
        <v>0</v>
      </c>
      <c r="G2526" s="83">
        <v>84567</v>
      </c>
      <c r="H2526" s="83">
        <v>0</v>
      </c>
      <c r="I2526" s="79">
        <f t="shared" si="85"/>
        <v>0</v>
      </c>
      <c r="J2526" s="82">
        <v>18.738119999999999</v>
      </c>
      <c r="K2526" s="78">
        <f t="shared" si="86"/>
        <v>0</v>
      </c>
      <c r="P2526" s="81"/>
      <c r="Q2526" s="78"/>
      <c r="R2526" s="79" t="s">
        <v>2947</v>
      </c>
    </row>
    <row r="2527" spans="1:18" x14ac:dyDescent="0.25">
      <c r="A2527" s="79">
        <v>2022</v>
      </c>
      <c r="B2527" s="79" t="s">
        <v>1823</v>
      </c>
      <c r="C2527" s="79">
        <v>710088</v>
      </c>
      <c r="D2527">
        <v>710072</v>
      </c>
      <c r="E2527" s="83">
        <v>1112200</v>
      </c>
      <c r="F2527" s="83">
        <v>0</v>
      </c>
      <c r="G2527" s="83">
        <v>1112200</v>
      </c>
      <c r="H2527" s="83">
        <v>0</v>
      </c>
      <c r="I2527" s="79">
        <f t="shared" si="85"/>
        <v>0</v>
      </c>
      <c r="J2527" s="82">
        <v>18.617319999999999</v>
      </c>
      <c r="K2527" s="78">
        <f t="shared" si="86"/>
        <v>0</v>
      </c>
      <c r="P2527" s="81"/>
      <c r="Q2527" s="78"/>
      <c r="R2527" s="79" t="s">
        <v>2947</v>
      </c>
    </row>
    <row r="2528" spans="1:18" x14ac:dyDescent="0.25">
      <c r="A2528" s="79">
        <v>2022</v>
      </c>
      <c r="B2528" s="79" t="s">
        <v>1823</v>
      </c>
      <c r="C2528" s="79">
        <v>710116</v>
      </c>
      <c r="D2528">
        <v>710117</v>
      </c>
      <c r="E2528" s="83">
        <v>817306</v>
      </c>
      <c r="F2528" s="83">
        <v>0</v>
      </c>
      <c r="G2528" s="83">
        <v>817306</v>
      </c>
      <c r="H2528" s="83">
        <v>0</v>
      </c>
      <c r="I2528" s="79">
        <f t="shared" si="85"/>
        <v>0</v>
      </c>
      <c r="J2528" s="82">
        <v>29.369759999999999</v>
      </c>
      <c r="K2528" s="78">
        <f t="shared" si="86"/>
        <v>0</v>
      </c>
      <c r="P2528" s="81"/>
      <c r="Q2528" s="78"/>
      <c r="R2528" s="79" t="s">
        <v>2947</v>
      </c>
    </row>
    <row r="2529" spans="1:18" x14ac:dyDescent="0.25">
      <c r="A2529" s="79">
        <v>2022</v>
      </c>
      <c r="B2529" s="79" t="s">
        <v>1823</v>
      </c>
      <c r="C2529" s="79">
        <v>840110</v>
      </c>
      <c r="D2529">
        <v>840111</v>
      </c>
      <c r="E2529" s="83">
        <v>1574692</v>
      </c>
      <c r="F2529" s="83">
        <v>18739627</v>
      </c>
      <c r="G2529" s="83">
        <v>1574692</v>
      </c>
      <c r="H2529" s="83">
        <v>18739627</v>
      </c>
      <c r="I2529" s="79">
        <f t="shared" si="85"/>
        <v>0</v>
      </c>
      <c r="J2529" s="82">
        <v>29.126609999999999</v>
      </c>
      <c r="K2529" s="78">
        <f t="shared" si="86"/>
        <v>0</v>
      </c>
      <c r="P2529" s="81"/>
      <c r="Q2529" s="78"/>
      <c r="R2529" s="79" t="s">
        <v>2947</v>
      </c>
    </row>
    <row r="2530" spans="1:18" x14ac:dyDescent="0.25">
      <c r="A2530" s="79">
        <v>2022</v>
      </c>
      <c r="B2530" s="79" t="s">
        <v>1823</v>
      </c>
      <c r="C2530" s="79">
        <v>840373</v>
      </c>
      <c r="D2530">
        <v>840374</v>
      </c>
      <c r="E2530" s="83">
        <v>0</v>
      </c>
      <c r="F2530" s="83">
        <v>0</v>
      </c>
      <c r="G2530" s="83">
        <v>0</v>
      </c>
      <c r="H2530" s="83">
        <v>0</v>
      </c>
      <c r="I2530" s="79">
        <f t="shared" si="85"/>
        <v>0</v>
      </c>
      <c r="J2530" s="82">
        <v>29.126609999999999</v>
      </c>
      <c r="K2530" s="78">
        <f t="shared" si="86"/>
        <v>0</v>
      </c>
      <c r="P2530" s="81"/>
      <c r="Q2530" s="78"/>
      <c r="R2530" s="79" t="s">
        <v>2947</v>
      </c>
    </row>
    <row r="2531" spans="1:18" x14ac:dyDescent="0.25">
      <c r="A2531" s="79">
        <v>2022</v>
      </c>
      <c r="B2531" s="79" t="s">
        <v>1231</v>
      </c>
      <c r="C2531" s="79">
        <v>710082</v>
      </c>
      <c r="D2531">
        <v>710069</v>
      </c>
      <c r="E2531" s="83">
        <v>1173166</v>
      </c>
      <c r="F2531" s="83">
        <v>1408953</v>
      </c>
      <c r="G2531" s="83">
        <v>1173166</v>
      </c>
      <c r="H2531" s="83">
        <v>1408953</v>
      </c>
      <c r="I2531" s="79">
        <f t="shared" si="85"/>
        <v>0</v>
      </c>
      <c r="J2531" s="82">
        <v>25.443169999999999</v>
      </c>
      <c r="K2531" s="78">
        <f t="shared" si="86"/>
        <v>0</v>
      </c>
      <c r="P2531" s="81"/>
      <c r="Q2531" s="78"/>
      <c r="R2531" s="79" t="s">
        <v>2947</v>
      </c>
    </row>
    <row r="2532" spans="1:18" x14ac:dyDescent="0.25">
      <c r="A2532" s="79">
        <v>2022</v>
      </c>
      <c r="B2532" s="79" t="s">
        <v>1231</v>
      </c>
      <c r="C2532" s="79">
        <v>710087</v>
      </c>
      <c r="D2532">
        <v>710070</v>
      </c>
      <c r="E2532" s="83">
        <v>0</v>
      </c>
      <c r="F2532" s="83">
        <v>0</v>
      </c>
      <c r="G2532" s="83">
        <v>0</v>
      </c>
      <c r="H2532" s="83">
        <v>0</v>
      </c>
      <c r="I2532" s="79">
        <f t="shared" si="85"/>
        <v>0</v>
      </c>
      <c r="J2532" s="82">
        <v>16.011369999999999</v>
      </c>
      <c r="K2532" s="78">
        <f t="shared" si="86"/>
        <v>0</v>
      </c>
      <c r="P2532" s="81"/>
      <c r="Q2532" s="78"/>
      <c r="R2532" s="79" t="s">
        <v>2947</v>
      </c>
    </row>
    <row r="2533" spans="1:18" x14ac:dyDescent="0.25">
      <c r="A2533" s="79">
        <v>2022</v>
      </c>
      <c r="B2533" s="79" t="s">
        <v>1231</v>
      </c>
      <c r="C2533" s="79">
        <v>710160</v>
      </c>
      <c r="D2533">
        <v>710161</v>
      </c>
      <c r="E2533" s="83">
        <v>287119</v>
      </c>
      <c r="F2533" s="83">
        <v>0</v>
      </c>
      <c r="G2533" s="83">
        <v>287119</v>
      </c>
      <c r="H2533" s="83">
        <v>0</v>
      </c>
      <c r="I2533" s="79">
        <f t="shared" si="85"/>
        <v>0</v>
      </c>
      <c r="J2533" s="82">
        <v>25.443169999999999</v>
      </c>
      <c r="K2533" s="78">
        <f t="shared" si="86"/>
        <v>0</v>
      </c>
      <c r="P2533" s="81"/>
      <c r="Q2533" s="78"/>
      <c r="R2533" s="79" t="s">
        <v>2947</v>
      </c>
    </row>
    <row r="2534" spans="1:18" x14ac:dyDescent="0.25">
      <c r="A2534" s="79">
        <v>2022</v>
      </c>
      <c r="B2534" s="79" t="s">
        <v>1745</v>
      </c>
      <c r="C2534" s="79">
        <v>720047</v>
      </c>
      <c r="D2534">
        <v>720048</v>
      </c>
      <c r="E2534" s="83">
        <v>0</v>
      </c>
      <c r="F2534" s="83">
        <v>0</v>
      </c>
      <c r="G2534" s="83">
        <v>0</v>
      </c>
      <c r="H2534" s="83">
        <v>0</v>
      </c>
      <c r="I2534" s="79">
        <f t="shared" si="85"/>
        <v>0</v>
      </c>
      <c r="J2534" s="82">
        <v>29.301670000000001</v>
      </c>
      <c r="K2534" s="78">
        <f t="shared" si="86"/>
        <v>0</v>
      </c>
      <c r="P2534" s="81"/>
      <c r="Q2534" s="78"/>
      <c r="R2534" s="79" t="s">
        <v>2947</v>
      </c>
    </row>
    <row r="2535" spans="1:18" x14ac:dyDescent="0.25">
      <c r="A2535" s="79">
        <v>2022</v>
      </c>
      <c r="B2535" s="79" t="s">
        <v>1853</v>
      </c>
      <c r="C2535" s="79">
        <v>730074</v>
      </c>
      <c r="D2535">
        <v>730075</v>
      </c>
      <c r="E2535" s="83">
        <v>0</v>
      </c>
      <c r="F2535" s="83">
        <v>0</v>
      </c>
      <c r="G2535" s="83">
        <v>0</v>
      </c>
      <c r="H2535" s="83">
        <v>0</v>
      </c>
      <c r="I2535" s="79">
        <f t="shared" si="85"/>
        <v>0</v>
      </c>
      <c r="J2535" s="82">
        <v>31.999860000000002</v>
      </c>
      <c r="K2535" s="78">
        <f t="shared" si="86"/>
        <v>0</v>
      </c>
      <c r="P2535" s="81"/>
      <c r="Q2535" s="78"/>
      <c r="R2535" s="79" t="s">
        <v>2947</v>
      </c>
    </row>
    <row r="2536" spans="1:18" x14ac:dyDescent="0.25">
      <c r="A2536" s="79">
        <v>2022</v>
      </c>
      <c r="B2536" s="79" t="s">
        <v>1853</v>
      </c>
      <c r="C2536" s="79">
        <v>730076</v>
      </c>
      <c r="D2536">
        <v>730077</v>
      </c>
      <c r="E2536" s="83">
        <v>0</v>
      </c>
      <c r="F2536" s="83">
        <v>0</v>
      </c>
      <c r="G2536" s="83">
        <v>0</v>
      </c>
      <c r="H2536" s="83">
        <v>0</v>
      </c>
      <c r="I2536" s="79">
        <f t="shared" si="85"/>
        <v>0</v>
      </c>
      <c r="J2536" s="82">
        <v>21.255369999999999</v>
      </c>
      <c r="K2536" s="78">
        <f t="shared" si="86"/>
        <v>0</v>
      </c>
      <c r="P2536" s="81"/>
      <c r="Q2536" s="78"/>
      <c r="R2536" s="79" t="s">
        <v>2947</v>
      </c>
    </row>
    <row r="2537" spans="1:18" x14ac:dyDescent="0.25">
      <c r="A2537" s="79">
        <v>2022</v>
      </c>
      <c r="B2537" s="79" t="s">
        <v>1853</v>
      </c>
      <c r="C2537" s="79">
        <v>730087</v>
      </c>
      <c r="D2537">
        <v>730088</v>
      </c>
      <c r="E2537" s="83">
        <v>0</v>
      </c>
      <c r="F2537" s="83">
        <v>0</v>
      </c>
      <c r="G2537" s="83">
        <v>0</v>
      </c>
      <c r="H2537" s="83">
        <v>0</v>
      </c>
      <c r="I2537" s="79">
        <f t="shared" si="85"/>
        <v>0</v>
      </c>
      <c r="J2537" s="82">
        <v>31.999860000000002</v>
      </c>
      <c r="K2537" s="78">
        <f t="shared" si="86"/>
        <v>0</v>
      </c>
      <c r="P2537" s="81"/>
      <c r="Q2537" s="78"/>
      <c r="R2537" s="79" t="s">
        <v>2947</v>
      </c>
    </row>
    <row r="2538" spans="1:18" x14ac:dyDescent="0.25">
      <c r="A2538" s="79">
        <v>2022</v>
      </c>
      <c r="B2538" s="79" t="s">
        <v>1853</v>
      </c>
      <c r="C2538" s="79">
        <v>730089</v>
      </c>
      <c r="D2538">
        <v>730090</v>
      </c>
      <c r="E2538" s="83">
        <v>1929230</v>
      </c>
      <c r="F2538" s="83">
        <v>0</v>
      </c>
      <c r="G2538" s="83">
        <v>1801692</v>
      </c>
      <c r="H2538" s="83">
        <v>0</v>
      </c>
      <c r="I2538" s="79">
        <f t="shared" si="85"/>
        <v>127538</v>
      </c>
      <c r="J2538" s="82">
        <v>31.999860000000002</v>
      </c>
      <c r="K2538" s="78">
        <f t="shared" si="86"/>
        <v>4081</v>
      </c>
      <c r="P2538" s="81"/>
      <c r="Q2538" s="78"/>
      <c r="R2538" s="79" t="s">
        <v>2947</v>
      </c>
    </row>
    <row r="2539" spans="1:18" x14ac:dyDescent="0.25">
      <c r="A2539" s="79">
        <v>2022</v>
      </c>
      <c r="B2539" s="79" t="s">
        <v>1853</v>
      </c>
      <c r="C2539" s="79">
        <v>730091</v>
      </c>
      <c r="D2539">
        <v>730092</v>
      </c>
      <c r="E2539" s="83">
        <v>0</v>
      </c>
      <c r="F2539" s="83">
        <v>0</v>
      </c>
      <c r="G2539" s="83">
        <v>0</v>
      </c>
      <c r="H2539" s="83">
        <v>0</v>
      </c>
      <c r="I2539" s="79">
        <f t="shared" si="85"/>
        <v>0</v>
      </c>
      <c r="J2539" s="82">
        <v>31.999860000000002</v>
      </c>
      <c r="K2539" s="78">
        <f t="shared" si="86"/>
        <v>0</v>
      </c>
      <c r="P2539" s="81"/>
      <c r="Q2539" s="78"/>
      <c r="R2539" s="79" t="s">
        <v>2947</v>
      </c>
    </row>
    <row r="2540" spans="1:18" x14ac:dyDescent="0.25">
      <c r="A2540" s="79">
        <v>2022</v>
      </c>
      <c r="B2540" s="79" t="s">
        <v>1853</v>
      </c>
      <c r="C2540" s="79">
        <v>730093</v>
      </c>
      <c r="D2540">
        <v>730094</v>
      </c>
      <c r="E2540" s="83">
        <v>2582980</v>
      </c>
      <c r="F2540" s="83">
        <v>0</v>
      </c>
      <c r="G2540" s="83">
        <v>2582980</v>
      </c>
      <c r="H2540" s="83">
        <v>0</v>
      </c>
      <c r="I2540" s="79">
        <f t="shared" si="85"/>
        <v>0</v>
      </c>
      <c r="J2540" s="82">
        <v>31.999860000000002</v>
      </c>
      <c r="K2540" s="78">
        <f t="shared" si="86"/>
        <v>0</v>
      </c>
      <c r="P2540" s="81"/>
      <c r="Q2540" s="78"/>
      <c r="R2540" s="79" t="s">
        <v>2947</v>
      </c>
    </row>
    <row r="2541" spans="1:18" x14ac:dyDescent="0.25">
      <c r="A2541" s="79">
        <v>2022</v>
      </c>
      <c r="B2541" s="79" t="s">
        <v>1351</v>
      </c>
      <c r="C2541" s="79">
        <v>730078</v>
      </c>
      <c r="D2541">
        <v>730079</v>
      </c>
      <c r="E2541" s="83">
        <v>0</v>
      </c>
      <c r="F2541" s="83">
        <v>0</v>
      </c>
      <c r="G2541" s="83">
        <v>0</v>
      </c>
      <c r="H2541" s="83">
        <v>0</v>
      </c>
      <c r="I2541" s="79">
        <f t="shared" si="85"/>
        <v>0</v>
      </c>
      <c r="J2541" s="82">
        <v>34.977089999999997</v>
      </c>
      <c r="K2541" s="78">
        <f t="shared" si="86"/>
        <v>0</v>
      </c>
      <c r="P2541" s="81"/>
      <c r="Q2541" s="78"/>
      <c r="R2541" s="79" t="s">
        <v>2947</v>
      </c>
    </row>
    <row r="2542" spans="1:18" x14ac:dyDescent="0.25">
      <c r="A2542" s="79">
        <v>2022</v>
      </c>
      <c r="B2542" s="79" t="s">
        <v>1849</v>
      </c>
      <c r="C2542" s="79">
        <v>360051</v>
      </c>
      <c r="D2542">
        <v>360052</v>
      </c>
      <c r="E2542" s="83">
        <v>0</v>
      </c>
      <c r="F2542" s="83">
        <v>0</v>
      </c>
      <c r="G2542" s="83">
        <v>0</v>
      </c>
      <c r="H2542" s="83">
        <v>0</v>
      </c>
      <c r="I2542" s="79">
        <f t="shared" si="85"/>
        <v>0</v>
      </c>
      <c r="J2542" s="82">
        <v>33.520189999999999</v>
      </c>
      <c r="K2542" s="78">
        <f t="shared" si="86"/>
        <v>0</v>
      </c>
      <c r="P2542" s="81"/>
      <c r="Q2542" s="78"/>
      <c r="R2542" s="79" t="s">
        <v>2947</v>
      </c>
    </row>
    <row r="2543" spans="1:18" x14ac:dyDescent="0.25">
      <c r="A2543" s="79">
        <v>2022</v>
      </c>
      <c r="B2543" s="79" t="s">
        <v>1849</v>
      </c>
      <c r="C2543" s="79">
        <v>360067</v>
      </c>
      <c r="D2543">
        <v>360068</v>
      </c>
      <c r="E2543" s="83">
        <v>0</v>
      </c>
      <c r="F2543" s="83">
        <v>0</v>
      </c>
      <c r="G2543" s="83">
        <v>0</v>
      </c>
      <c r="H2543" s="83">
        <v>0</v>
      </c>
      <c r="I2543" s="79">
        <f t="shared" si="85"/>
        <v>0</v>
      </c>
      <c r="J2543" s="82">
        <v>33.520189999999999</v>
      </c>
      <c r="K2543" s="78">
        <f t="shared" si="86"/>
        <v>0</v>
      </c>
      <c r="P2543" s="81"/>
      <c r="Q2543" s="78"/>
      <c r="R2543" s="79" t="s">
        <v>2947</v>
      </c>
    </row>
    <row r="2544" spans="1:18" x14ac:dyDescent="0.25">
      <c r="A2544" s="79">
        <v>2022</v>
      </c>
      <c r="B2544" s="79" t="s">
        <v>1849</v>
      </c>
      <c r="C2544" s="79">
        <v>360077</v>
      </c>
      <c r="D2544">
        <v>360078</v>
      </c>
      <c r="E2544" s="83">
        <v>0</v>
      </c>
      <c r="F2544" s="83">
        <v>0</v>
      </c>
      <c r="G2544" s="83">
        <v>0</v>
      </c>
      <c r="H2544" s="83">
        <v>0</v>
      </c>
      <c r="I2544" s="79">
        <f t="shared" si="85"/>
        <v>0</v>
      </c>
      <c r="J2544" s="82">
        <v>33.520189999999999</v>
      </c>
      <c r="K2544" s="78">
        <f t="shared" si="86"/>
        <v>0</v>
      </c>
      <c r="P2544" s="81"/>
      <c r="Q2544" s="78"/>
      <c r="R2544" s="79" t="s">
        <v>2947</v>
      </c>
    </row>
    <row r="2545" spans="1:18" x14ac:dyDescent="0.25">
      <c r="A2545" s="79">
        <v>2022</v>
      </c>
      <c r="B2545" s="79" t="s">
        <v>1849</v>
      </c>
      <c r="C2545" s="79">
        <v>360090</v>
      </c>
      <c r="D2545">
        <v>360092</v>
      </c>
      <c r="E2545" s="83">
        <v>0</v>
      </c>
      <c r="F2545" s="83">
        <v>0</v>
      </c>
      <c r="G2545" s="83">
        <v>0</v>
      </c>
      <c r="H2545" s="83">
        <v>0</v>
      </c>
      <c r="I2545" s="79">
        <f t="shared" si="85"/>
        <v>0</v>
      </c>
      <c r="J2545" s="82">
        <v>33.520189999999999</v>
      </c>
      <c r="K2545" s="78">
        <f t="shared" si="86"/>
        <v>0</v>
      </c>
      <c r="P2545" s="81"/>
      <c r="Q2545" s="78"/>
      <c r="R2545" s="79" t="s">
        <v>2947</v>
      </c>
    </row>
    <row r="2546" spans="1:18" x14ac:dyDescent="0.25">
      <c r="A2546" s="79">
        <v>2022</v>
      </c>
      <c r="B2546" s="79" t="s">
        <v>1849</v>
      </c>
      <c r="C2546" s="79">
        <v>360091</v>
      </c>
      <c r="D2546">
        <v>360093</v>
      </c>
      <c r="E2546" s="83">
        <v>0</v>
      </c>
      <c r="F2546" s="83">
        <v>0</v>
      </c>
      <c r="G2546" s="83">
        <v>0</v>
      </c>
      <c r="H2546" s="83">
        <v>0</v>
      </c>
      <c r="I2546" s="79">
        <f t="shared" si="85"/>
        <v>0</v>
      </c>
      <c r="J2546" s="82">
        <v>21.43751</v>
      </c>
      <c r="K2546" s="78">
        <f t="shared" si="86"/>
        <v>0</v>
      </c>
      <c r="P2546" s="81"/>
      <c r="Q2546" s="78"/>
      <c r="R2546" s="79" t="s">
        <v>2947</v>
      </c>
    </row>
    <row r="2547" spans="1:18" x14ac:dyDescent="0.25">
      <c r="A2547" s="79">
        <v>2022</v>
      </c>
      <c r="B2547" s="79" t="s">
        <v>1849</v>
      </c>
      <c r="C2547" s="79">
        <v>730072</v>
      </c>
      <c r="D2547">
        <v>730073</v>
      </c>
      <c r="E2547" s="83">
        <v>691694</v>
      </c>
      <c r="F2547" s="83">
        <v>0</v>
      </c>
      <c r="G2547" s="83">
        <v>691694</v>
      </c>
      <c r="H2547" s="83">
        <v>0</v>
      </c>
      <c r="I2547" s="79">
        <f t="shared" si="85"/>
        <v>0</v>
      </c>
      <c r="J2547" s="82">
        <v>33.24747</v>
      </c>
      <c r="K2547" s="78">
        <f t="shared" si="86"/>
        <v>0</v>
      </c>
      <c r="P2547" s="81"/>
      <c r="Q2547" s="78"/>
      <c r="R2547" s="79" t="s">
        <v>2947</v>
      </c>
    </row>
    <row r="2548" spans="1:18" x14ac:dyDescent="0.25">
      <c r="A2548" s="79">
        <v>2022</v>
      </c>
      <c r="B2548" s="79" t="s">
        <v>1849</v>
      </c>
      <c r="C2548" s="79">
        <v>730080</v>
      </c>
      <c r="D2548">
        <v>730081</v>
      </c>
      <c r="E2548" s="83">
        <v>464548</v>
      </c>
      <c r="F2548" s="83">
        <v>0</v>
      </c>
      <c r="G2548" s="83">
        <v>464548</v>
      </c>
      <c r="H2548" s="83">
        <v>0</v>
      </c>
      <c r="I2548" s="79">
        <f t="shared" si="85"/>
        <v>0</v>
      </c>
      <c r="J2548" s="82">
        <v>33.24747</v>
      </c>
      <c r="K2548" s="78">
        <f t="shared" si="86"/>
        <v>0</v>
      </c>
      <c r="P2548" s="81"/>
      <c r="Q2548" s="78"/>
      <c r="R2548" s="79" t="s">
        <v>2947</v>
      </c>
    </row>
    <row r="2549" spans="1:18" x14ac:dyDescent="0.25">
      <c r="A2549" s="79">
        <v>2022</v>
      </c>
      <c r="B2549" s="79" t="s">
        <v>1849</v>
      </c>
      <c r="C2549" s="79">
        <v>730053</v>
      </c>
      <c r="D2549">
        <v>730083</v>
      </c>
      <c r="E2549" s="83">
        <v>0</v>
      </c>
      <c r="F2549" s="83">
        <v>0</v>
      </c>
      <c r="G2549" s="83">
        <v>0</v>
      </c>
      <c r="H2549" s="83">
        <v>0</v>
      </c>
      <c r="I2549" s="79">
        <f t="shared" si="85"/>
        <v>0</v>
      </c>
      <c r="J2549" s="82">
        <v>21.16479</v>
      </c>
      <c r="K2549" s="78">
        <f t="shared" si="86"/>
        <v>0</v>
      </c>
      <c r="P2549" s="81"/>
      <c r="Q2549" s="78"/>
      <c r="R2549" s="79" t="s">
        <v>2947</v>
      </c>
    </row>
    <row r="2550" spans="1:18" x14ac:dyDescent="0.25">
      <c r="A2550" s="79">
        <v>2022</v>
      </c>
      <c r="B2550" s="79" t="s">
        <v>1849</v>
      </c>
      <c r="C2550" s="79">
        <v>730084</v>
      </c>
      <c r="D2550">
        <v>730085</v>
      </c>
      <c r="E2550" s="83">
        <v>2090312</v>
      </c>
      <c r="F2550" s="83">
        <v>0</v>
      </c>
      <c r="G2550" s="83">
        <v>1359797</v>
      </c>
      <c r="H2550" s="83">
        <v>0</v>
      </c>
      <c r="I2550" s="79">
        <f t="shared" si="85"/>
        <v>730515</v>
      </c>
      <c r="J2550" s="82">
        <v>33.24747</v>
      </c>
      <c r="K2550" s="78">
        <f t="shared" si="86"/>
        <v>24288</v>
      </c>
      <c r="P2550" s="81"/>
      <c r="Q2550" s="78"/>
      <c r="R2550" s="79" t="s">
        <v>2947</v>
      </c>
    </row>
    <row r="2551" spans="1:18" x14ac:dyDescent="0.25">
      <c r="A2551" s="79">
        <v>2022</v>
      </c>
      <c r="B2551" s="79" t="s">
        <v>1793</v>
      </c>
      <c r="C2551" s="79">
        <v>740094</v>
      </c>
      <c r="D2551">
        <v>740093</v>
      </c>
      <c r="E2551" s="83">
        <v>0</v>
      </c>
      <c r="F2551" s="83">
        <v>0</v>
      </c>
      <c r="G2551" s="83">
        <v>0</v>
      </c>
      <c r="H2551" s="83">
        <v>0</v>
      </c>
      <c r="I2551" s="79">
        <f t="shared" si="85"/>
        <v>0</v>
      </c>
      <c r="J2551" s="82">
        <v>31.448789999999999</v>
      </c>
      <c r="K2551" s="78">
        <f t="shared" si="86"/>
        <v>0</v>
      </c>
      <c r="P2551" s="81"/>
      <c r="Q2551" s="78"/>
      <c r="R2551" s="79" t="s">
        <v>2947</v>
      </c>
    </row>
    <row r="2552" spans="1:18" x14ac:dyDescent="0.25">
      <c r="A2552" s="79">
        <v>2022</v>
      </c>
      <c r="B2552" s="79" t="s">
        <v>1793</v>
      </c>
      <c r="C2552" s="79">
        <v>740096</v>
      </c>
      <c r="D2552">
        <v>740095</v>
      </c>
      <c r="E2552" s="83">
        <v>0</v>
      </c>
      <c r="F2552" s="83">
        <v>0</v>
      </c>
      <c r="G2552" s="83">
        <v>0</v>
      </c>
      <c r="H2552" s="83">
        <v>0</v>
      </c>
      <c r="I2552" s="79">
        <f t="shared" si="85"/>
        <v>0</v>
      </c>
      <c r="J2552" s="82">
        <v>20.512070000000001</v>
      </c>
      <c r="K2552" s="78">
        <f t="shared" si="86"/>
        <v>0</v>
      </c>
      <c r="P2552" s="81"/>
      <c r="Q2552" s="78"/>
      <c r="R2552" s="79" t="s">
        <v>2947</v>
      </c>
    </row>
    <row r="2553" spans="1:18" x14ac:dyDescent="0.25">
      <c r="A2553" s="79">
        <v>2022</v>
      </c>
      <c r="B2553" s="79" t="s">
        <v>1793</v>
      </c>
      <c r="C2553" s="79">
        <v>740100</v>
      </c>
      <c r="D2553">
        <v>740099</v>
      </c>
      <c r="E2553" s="83">
        <v>0</v>
      </c>
      <c r="F2553" s="83">
        <v>0</v>
      </c>
      <c r="G2553" s="83">
        <v>0</v>
      </c>
      <c r="H2553" s="83">
        <v>0</v>
      </c>
      <c r="I2553" s="79">
        <f t="shared" si="85"/>
        <v>0</v>
      </c>
      <c r="J2553" s="82">
        <v>31.448789999999999</v>
      </c>
      <c r="K2553" s="78">
        <f t="shared" si="86"/>
        <v>0</v>
      </c>
      <c r="P2553" s="81"/>
      <c r="Q2553" s="78"/>
      <c r="R2553" s="79" t="s">
        <v>2947</v>
      </c>
    </row>
    <row r="2554" spans="1:18" x14ac:dyDescent="0.25">
      <c r="A2554" s="79">
        <v>2022</v>
      </c>
      <c r="B2554" s="79" t="s">
        <v>1793</v>
      </c>
      <c r="C2554" s="79">
        <v>740102</v>
      </c>
      <c r="D2554">
        <v>740101</v>
      </c>
      <c r="E2554" s="83">
        <v>0</v>
      </c>
      <c r="F2554" s="83">
        <v>0</v>
      </c>
      <c r="G2554" s="83">
        <v>0</v>
      </c>
      <c r="H2554" s="83">
        <v>0</v>
      </c>
      <c r="I2554" s="79">
        <f t="shared" si="85"/>
        <v>0</v>
      </c>
      <c r="J2554" s="82">
        <v>20.512070000000001</v>
      </c>
      <c r="K2554" s="78">
        <f t="shared" si="86"/>
        <v>0</v>
      </c>
      <c r="P2554" s="81"/>
      <c r="Q2554" s="78"/>
      <c r="R2554" s="79" t="s">
        <v>2947</v>
      </c>
    </row>
    <row r="2555" spans="1:18" x14ac:dyDescent="0.25">
      <c r="A2555" s="79">
        <v>2022</v>
      </c>
      <c r="B2555" s="79" t="s">
        <v>1793</v>
      </c>
      <c r="C2555" s="79">
        <v>740115</v>
      </c>
      <c r="D2555">
        <v>740116</v>
      </c>
      <c r="E2555" s="83">
        <v>0</v>
      </c>
      <c r="F2555" s="83">
        <v>0</v>
      </c>
      <c r="G2555" s="83">
        <v>0</v>
      </c>
      <c r="H2555" s="83">
        <v>0</v>
      </c>
      <c r="I2555" s="79">
        <f t="shared" si="85"/>
        <v>0</v>
      </c>
      <c r="J2555" s="82">
        <v>31.448789999999999</v>
      </c>
      <c r="K2555" s="78">
        <f t="shared" si="86"/>
        <v>0</v>
      </c>
      <c r="P2555" s="81"/>
      <c r="Q2555" s="78"/>
      <c r="R2555" s="79" t="s">
        <v>2947</v>
      </c>
    </row>
    <row r="2556" spans="1:18" x14ac:dyDescent="0.25">
      <c r="A2556" s="79">
        <v>2022</v>
      </c>
      <c r="B2556" s="79" t="s">
        <v>1793</v>
      </c>
      <c r="C2556" s="79">
        <v>740125</v>
      </c>
      <c r="D2556">
        <v>740126</v>
      </c>
      <c r="E2556" s="83">
        <v>0</v>
      </c>
      <c r="F2556" s="83">
        <v>0</v>
      </c>
      <c r="G2556" s="83">
        <v>0</v>
      </c>
      <c r="H2556" s="83">
        <v>0</v>
      </c>
      <c r="I2556" s="79">
        <f t="shared" si="85"/>
        <v>0</v>
      </c>
      <c r="J2556" s="82">
        <v>21.644570000000002</v>
      </c>
      <c r="K2556" s="78">
        <f t="shared" si="86"/>
        <v>0</v>
      </c>
      <c r="P2556" s="81"/>
      <c r="Q2556" s="78"/>
      <c r="R2556" s="79" t="s">
        <v>2947</v>
      </c>
    </row>
    <row r="2557" spans="1:18" x14ac:dyDescent="0.25">
      <c r="A2557" s="79">
        <v>2022</v>
      </c>
      <c r="B2557" s="79" t="s">
        <v>1793</v>
      </c>
      <c r="C2557" s="79">
        <v>740127</v>
      </c>
      <c r="D2557">
        <v>740128</v>
      </c>
      <c r="E2557" s="83">
        <v>0</v>
      </c>
      <c r="F2557" s="83">
        <v>0</v>
      </c>
      <c r="G2557" s="83">
        <v>0</v>
      </c>
      <c r="H2557" s="83">
        <v>0</v>
      </c>
      <c r="I2557" s="79">
        <f t="shared" si="85"/>
        <v>0</v>
      </c>
      <c r="J2557" s="82">
        <v>31.448789999999999</v>
      </c>
      <c r="K2557" s="78">
        <f t="shared" si="86"/>
        <v>0</v>
      </c>
      <c r="P2557" s="81"/>
      <c r="Q2557" s="78"/>
      <c r="R2557" s="79" t="s">
        <v>2947</v>
      </c>
    </row>
    <row r="2558" spans="1:18" x14ac:dyDescent="0.25">
      <c r="A2558" s="79">
        <v>2022</v>
      </c>
      <c r="B2558" s="79" t="s">
        <v>1793</v>
      </c>
      <c r="C2558" s="79">
        <v>740129</v>
      </c>
      <c r="D2558">
        <v>740130</v>
      </c>
      <c r="E2558" s="83">
        <v>0</v>
      </c>
      <c r="F2558" s="83">
        <v>0</v>
      </c>
      <c r="G2558" s="83">
        <v>0</v>
      </c>
      <c r="H2558" s="83">
        <v>0</v>
      </c>
      <c r="I2558" s="79">
        <f t="shared" si="85"/>
        <v>0</v>
      </c>
      <c r="J2558" s="82">
        <v>20.512070000000001</v>
      </c>
      <c r="K2558" s="78">
        <f t="shared" si="86"/>
        <v>0</v>
      </c>
      <c r="P2558" s="81"/>
      <c r="Q2558" s="78"/>
      <c r="R2558" s="79" t="s">
        <v>2947</v>
      </c>
    </row>
    <row r="2559" spans="1:18" x14ac:dyDescent="0.25">
      <c r="A2559" s="79">
        <v>2022</v>
      </c>
      <c r="B2559" s="79" t="s">
        <v>1793</v>
      </c>
      <c r="C2559" s="79">
        <v>740135</v>
      </c>
      <c r="D2559">
        <v>740136</v>
      </c>
      <c r="E2559" s="83">
        <v>1187125</v>
      </c>
      <c r="F2559" s="83">
        <v>0</v>
      </c>
      <c r="G2559" s="83">
        <v>1187125</v>
      </c>
      <c r="H2559" s="83">
        <v>0</v>
      </c>
      <c r="I2559" s="79">
        <f t="shared" si="85"/>
        <v>0</v>
      </c>
      <c r="J2559" s="82">
        <v>31.448789999999999</v>
      </c>
      <c r="K2559" s="78">
        <f t="shared" si="86"/>
        <v>0</v>
      </c>
      <c r="P2559" s="81"/>
      <c r="Q2559" s="78"/>
      <c r="R2559" s="79" t="s">
        <v>2947</v>
      </c>
    </row>
    <row r="2560" spans="1:18" x14ac:dyDescent="0.25">
      <c r="A2560" s="79">
        <v>2022</v>
      </c>
      <c r="B2560" s="79" t="s">
        <v>1793</v>
      </c>
      <c r="C2560" s="79">
        <v>740137</v>
      </c>
      <c r="D2560">
        <v>740138</v>
      </c>
      <c r="E2560" s="83">
        <v>1878355</v>
      </c>
      <c r="F2560" s="83">
        <v>0</v>
      </c>
      <c r="G2560" s="83">
        <v>1878355</v>
      </c>
      <c r="H2560" s="83">
        <v>0</v>
      </c>
      <c r="I2560" s="79">
        <f t="shared" si="85"/>
        <v>0</v>
      </c>
      <c r="J2560" s="82">
        <v>31.448789999999999</v>
      </c>
      <c r="K2560" s="78">
        <f t="shared" si="86"/>
        <v>0</v>
      </c>
      <c r="P2560" s="81"/>
      <c r="Q2560" s="78"/>
      <c r="R2560" s="79" t="s">
        <v>2947</v>
      </c>
    </row>
    <row r="2561" spans="1:18" x14ac:dyDescent="0.25">
      <c r="A2561" s="79">
        <v>2022</v>
      </c>
      <c r="B2561" s="79" t="s">
        <v>1365</v>
      </c>
      <c r="C2561" s="79">
        <v>740076</v>
      </c>
      <c r="D2561">
        <v>740075</v>
      </c>
      <c r="E2561" s="83">
        <v>0</v>
      </c>
      <c r="F2561" s="83">
        <v>0</v>
      </c>
      <c r="G2561" s="83">
        <v>0</v>
      </c>
      <c r="H2561" s="83">
        <v>0</v>
      </c>
      <c r="I2561" s="79">
        <f t="shared" si="85"/>
        <v>0</v>
      </c>
      <c r="J2561" s="82">
        <v>30.453299999999999</v>
      </c>
      <c r="K2561" s="78">
        <f t="shared" si="86"/>
        <v>0</v>
      </c>
      <c r="P2561" s="81"/>
      <c r="Q2561" s="78"/>
      <c r="R2561" s="79" t="s">
        <v>2947</v>
      </c>
    </row>
    <row r="2562" spans="1:18" x14ac:dyDescent="0.25">
      <c r="A2562" s="79">
        <v>2022</v>
      </c>
      <c r="B2562" s="79" t="s">
        <v>1365</v>
      </c>
      <c r="C2562" s="79">
        <v>740105</v>
      </c>
      <c r="D2562">
        <v>740106</v>
      </c>
      <c r="E2562" s="83">
        <v>0</v>
      </c>
      <c r="F2562" s="83">
        <v>0</v>
      </c>
      <c r="G2562" s="83">
        <v>0</v>
      </c>
      <c r="H2562" s="83">
        <v>0</v>
      </c>
      <c r="I2562" s="79">
        <f t="shared" si="85"/>
        <v>0</v>
      </c>
      <c r="J2562" s="82">
        <v>30.453299999999999</v>
      </c>
      <c r="K2562" s="78">
        <f t="shared" si="86"/>
        <v>0</v>
      </c>
      <c r="P2562" s="81"/>
      <c r="Q2562" s="78"/>
      <c r="R2562" s="79" t="s">
        <v>2947</v>
      </c>
    </row>
    <row r="2563" spans="1:18" x14ac:dyDescent="0.25">
      <c r="A2563" s="79">
        <v>2022</v>
      </c>
      <c r="B2563" s="79" t="s">
        <v>1365</v>
      </c>
      <c r="C2563" s="79">
        <v>740113</v>
      </c>
      <c r="D2563">
        <v>740114</v>
      </c>
      <c r="E2563" s="83">
        <v>0</v>
      </c>
      <c r="F2563" s="83">
        <v>0</v>
      </c>
      <c r="G2563" s="83">
        <v>0</v>
      </c>
      <c r="H2563" s="83">
        <v>0</v>
      </c>
      <c r="I2563" s="79">
        <f t="shared" ref="I2563:I2626" si="87">SUM(E2563:F2563)-SUM(G2563:H2563)</f>
        <v>0</v>
      </c>
      <c r="J2563" s="82">
        <v>30.453299999999999</v>
      </c>
      <c r="K2563" s="78">
        <f t="shared" ref="K2563:K2626" si="88">ROUND((I2563/1000)*J2563,0)</f>
        <v>0</v>
      </c>
      <c r="P2563" s="81"/>
      <c r="Q2563" s="78"/>
      <c r="R2563" s="79" t="s">
        <v>2947</v>
      </c>
    </row>
    <row r="2564" spans="1:18" x14ac:dyDescent="0.25">
      <c r="A2564" s="79">
        <v>2022</v>
      </c>
      <c r="B2564" s="79" t="s">
        <v>1317</v>
      </c>
      <c r="C2564" s="79">
        <v>550103</v>
      </c>
      <c r="D2564">
        <v>550104</v>
      </c>
      <c r="E2564" s="83">
        <v>0</v>
      </c>
      <c r="F2564" s="83">
        <v>0</v>
      </c>
      <c r="G2564" s="83">
        <v>0</v>
      </c>
      <c r="H2564" s="83">
        <v>0</v>
      </c>
      <c r="I2564" s="79">
        <f t="shared" si="87"/>
        <v>0</v>
      </c>
      <c r="J2564" s="82">
        <v>27.136890000000001</v>
      </c>
      <c r="K2564" s="78">
        <f t="shared" si="88"/>
        <v>0</v>
      </c>
      <c r="P2564" s="81"/>
      <c r="Q2564" s="78"/>
      <c r="R2564" s="79" t="s">
        <v>2947</v>
      </c>
    </row>
    <row r="2565" spans="1:18" x14ac:dyDescent="0.25">
      <c r="A2565" s="79">
        <v>2022</v>
      </c>
      <c r="B2565" s="79" t="s">
        <v>1317</v>
      </c>
      <c r="C2565" s="79">
        <v>550117</v>
      </c>
      <c r="D2565">
        <v>550118</v>
      </c>
      <c r="E2565" s="83">
        <v>0</v>
      </c>
      <c r="F2565" s="83">
        <v>0</v>
      </c>
      <c r="G2565" s="83">
        <v>0</v>
      </c>
      <c r="H2565" s="83">
        <v>0</v>
      </c>
      <c r="I2565" s="79">
        <f t="shared" si="87"/>
        <v>0</v>
      </c>
      <c r="J2565" s="82">
        <v>18.998200000000001</v>
      </c>
      <c r="K2565" s="78">
        <f t="shared" si="88"/>
        <v>0</v>
      </c>
      <c r="P2565" s="81"/>
      <c r="Q2565" s="78"/>
      <c r="R2565" s="79" t="s">
        <v>2947</v>
      </c>
    </row>
    <row r="2566" spans="1:18" x14ac:dyDescent="0.25">
      <c r="A2566" s="79">
        <v>2022</v>
      </c>
      <c r="B2566" s="79" t="s">
        <v>1317</v>
      </c>
      <c r="C2566" s="79">
        <v>550127</v>
      </c>
      <c r="D2566">
        <v>550128</v>
      </c>
      <c r="E2566" s="83">
        <v>2042692</v>
      </c>
      <c r="F2566" s="83">
        <v>0</v>
      </c>
      <c r="G2566" s="83">
        <v>2042692</v>
      </c>
      <c r="H2566" s="83">
        <v>0</v>
      </c>
      <c r="I2566" s="79">
        <f t="shared" si="87"/>
        <v>0</v>
      </c>
      <c r="J2566" s="82">
        <v>27.136890000000001</v>
      </c>
      <c r="K2566" s="78">
        <f t="shared" si="88"/>
        <v>0</v>
      </c>
      <c r="P2566" s="81"/>
      <c r="Q2566" s="78"/>
      <c r="R2566" s="79" t="s">
        <v>2947</v>
      </c>
    </row>
    <row r="2567" spans="1:18" x14ac:dyDescent="0.25">
      <c r="A2567" s="79">
        <v>2022</v>
      </c>
      <c r="B2567" s="79" t="s">
        <v>1317</v>
      </c>
      <c r="C2567" s="79">
        <v>550129</v>
      </c>
      <c r="D2567">
        <v>550130</v>
      </c>
      <c r="E2567" s="83">
        <v>0</v>
      </c>
      <c r="F2567" s="83">
        <v>0</v>
      </c>
      <c r="G2567" s="83">
        <v>0</v>
      </c>
      <c r="H2567" s="83">
        <v>0</v>
      </c>
      <c r="I2567" s="79">
        <f t="shared" si="87"/>
        <v>0</v>
      </c>
      <c r="J2567" s="82">
        <v>18.998200000000001</v>
      </c>
      <c r="K2567" s="78">
        <f t="shared" si="88"/>
        <v>0</v>
      </c>
      <c r="P2567" s="81"/>
      <c r="Q2567" s="78"/>
      <c r="R2567" s="79" t="s">
        <v>2947</v>
      </c>
    </row>
    <row r="2568" spans="1:18" x14ac:dyDescent="0.25">
      <c r="A2568" s="79">
        <v>2022</v>
      </c>
      <c r="B2568" s="79" t="s">
        <v>1317</v>
      </c>
      <c r="C2568" s="79">
        <v>550131</v>
      </c>
      <c r="D2568">
        <v>550132</v>
      </c>
      <c r="E2568" s="83">
        <v>0</v>
      </c>
      <c r="F2568" s="83">
        <v>0</v>
      </c>
      <c r="G2568" s="83">
        <v>0</v>
      </c>
      <c r="H2568" s="83">
        <v>0</v>
      </c>
      <c r="I2568" s="79">
        <f t="shared" si="87"/>
        <v>0</v>
      </c>
      <c r="J2568" s="82">
        <v>27.136890000000001</v>
      </c>
      <c r="K2568" s="78">
        <f t="shared" si="88"/>
        <v>0</v>
      </c>
      <c r="P2568" s="81"/>
      <c r="Q2568" s="78"/>
      <c r="R2568" s="79" t="s">
        <v>2947</v>
      </c>
    </row>
    <row r="2569" spans="1:18" x14ac:dyDescent="0.25">
      <c r="A2569" s="79">
        <v>2022</v>
      </c>
      <c r="B2569" s="79" t="s">
        <v>1317</v>
      </c>
      <c r="C2569" s="79">
        <v>550139</v>
      </c>
      <c r="D2569">
        <v>550140</v>
      </c>
      <c r="E2569" s="83">
        <v>0</v>
      </c>
      <c r="F2569" s="83">
        <v>0</v>
      </c>
      <c r="G2569" s="83">
        <v>0</v>
      </c>
      <c r="H2569" s="83">
        <v>0</v>
      </c>
      <c r="I2569" s="79">
        <f t="shared" si="87"/>
        <v>0</v>
      </c>
      <c r="J2569" s="82">
        <v>27.136890000000001</v>
      </c>
      <c r="K2569" s="78">
        <f t="shared" si="88"/>
        <v>0</v>
      </c>
      <c r="P2569" s="81"/>
      <c r="Q2569" s="78"/>
      <c r="R2569" s="79" t="s">
        <v>2947</v>
      </c>
    </row>
    <row r="2570" spans="1:18" x14ac:dyDescent="0.25">
      <c r="A2570" s="79">
        <v>2022</v>
      </c>
      <c r="B2570" s="79" t="s">
        <v>1317</v>
      </c>
      <c r="C2570" s="79">
        <v>550156</v>
      </c>
      <c r="D2570">
        <v>550157</v>
      </c>
      <c r="E2570" s="83">
        <v>0</v>
      </c>
      <c r="F2570" s="83">
        <v>0</v>
      </c>
      <c r="G2570" s="83">
        <v>0</v>
      </c>
      <c r="H2570" s="83">
        <v>0</v>
      </c>
      <c r="I2570" s="79">
        <f t="shared" si="87"/>
        <v>0</v>
      </c>
      <c r="J2570" s="82">
        <v>17.987159999999999</v>
      </c>
      <c r="K2570" s="78">
        <f t="shared" si="88"/>
        <v>0</v>
      </c>
      <c r="P2570" s="81"/>
      <c r="Q2570" s="78"/>
      <c r="R2570" s="79" t="s">
        <v>2947</v>
      </c>
    </row>
    <row r="2571" spans="1:18" x14ac:dyDescent="0.25">
      <c r="A2571" s="79">
        <v>2022</v>
      </c>
      <c r="B2571" s="79" t="s">
        <v>1317</v>
      </c>
      <c r="C2571" s="79">
        <v>740086</v>
      </c>
      <c r="D2571">
        <v>740085</v>
      </c>
      <c r="E2571" s="83">
        <v>0</v>
      </c>
      <c r="F2571" s="83">
        <v>0</v>
      </c>
      <c r="G2571" s="83">
        <v>0</v>
      </c>
      <c r="H2571" s="83">
        <v>0</v>
      </c>
      <c r="I2571" s="79">
        <f t="shared" si="87"/>
        <v>0</v>
      </c>
      <c r="J2571" s="82">
        <v>28.546220000000002</v>
      </c>
      <c r="K2571" s="78">
        <f t="shared" si="88"/>
        <v>0</v>
      </c>
      <c r="P2571" s="81"/>
      <c r="Q2571" s="78"/>
      <c r="R2571" s="79" t="s">
        <v>2947</v>
      </c>
    </row>
    <row r="2572" spans="1:18" x14ac:dyDescent="0.25">
      <c r="A2572" s="79">
        <v>2022</v>
      </c>
      <c r="B2572" s="79" t="s">
        <v>1317</v>
      </c>
      <c r="C2572" s="79">
        <v>740088</v>
      </c>
      <c r="D2572">
        <v>740087</v>
      </c>
      <c r="E2572" s="83">
        <v>0</v>
      </c>
      <c r="F2572" s="83">
        <v>0</v>
      </c>
      <c r="G2572" s="83">
        <v>0</v>
      </c>
      <c r="H2572" s="83">
        <v>0</v>
      </c>
      <c r="I2572" s="79">
        <f t="shared" si="87"/>
        <v>0</v>
      </c>
      <c r="J2572" s="82">
        <v>20.407530000000001</v>
      </c>
      <c r="K2572" s="78">
        <f t="shared" si="88"/>
        <v>0</v>
      </c>
      <c r="P2572" s="81"/>
      <c r="Q2572" s="78"/>
      <c r="R2572" s="79" t="s">
        <v>2947</v>
      </c>
    </row>
    <row r="2573" spans="1:18" x14ac:dyDescent="0.25">
      <c r="A2573" s="79">
        <v>2022</v>
      </c>
      <c r="B2573" s="79" t="s">
        <v>1585</v>
      </c>
      <c r="C2573" s="79">
        <v>750133</v>
      </c>
      <c r="D2573">
        <v>750134</v>
      </c>
      <c r="E2573" s="83">
        <v>0</v>
      </c>
      <c r="F2573" s="83">
        <v>0</v>
      </c>
      <c r="G2573" s="83">
        <v>0</v>
      </c>
      <c r="H2573" s="83">
        <v>0</v>
      </c>
      <c r="I2573" s="79">
        <f t="shared" si="87"/>
        <v>0</v>
      </c>
      <c r="J2573" s="82">
        <v>30.09686</v>
      </c>
      <c r="K2573" s="78">
        <f t="shared" si="88"/>
        <v>0</v>
      </c>
      <c r="P2573" s="81"/>
      <c r="Q2573" s="78"/>
      <c r="R2573" s="79" t="s">
        <v>2947</v>
      </c>
    </row>
    <row r="2574" spans="1:18" x14ac:dyDescent="0.25">
      <c r="A2574" s="79">
        <v>2022</v>
      </c>
      <c r="B2574" s="79" t="s">
        <v>1585</v>
      </c>
      <c r="C2574" s="79">
        <v>750172</v>
      </c>
      <c r="D2574">
        <v>750173</v>
      </c>
      <c r="E2574" s="83">
        <v>0</v>
      </c>
      <c r="F2574" s="83">
        <v>0</v>
      </c>
      <c r="G2574" s="83">
        <v>0</v>
      </c>
      <c r="H2574" s="83">
        <v>0</v>
      </c>
      <c r="I2574" s="79">
        <f t="shared" si="87"/>
        <v>0</v>
      </c>
      <c r="J2574" s="82">
        <v>30.09686</v>
      </c>
      <c r="K2574" s="78">
        <f t="shared" si="88"/>
        <v>0</v>
      </c>
      <c r="P2574" s="81"/>
      <c r="Q2574" s="78"/>
      <c r="R2574" s="79" t="s">
        <v>2947</v>
      </c>
    </row>
    <row r="2575" spans="1:18" x14ac:dyDescent="0.25">
      <c r="A2575" s="79">
        <v>2022</v>
      </c>
      <c r="B2575" s="79" t="s">
        <v>1585</v>
      </c>
      <c r="C2575" s="79">
        <v>750176</v>
      </c>
      <c r="D2575">
        <v>750177</v>
      </c>
      <c r="E2575" s="83">
        <v>0</v>
      </c>
      <c r="F2575" s="83">
        <v>0</v>
      </c>
      <c r="G2575" s="83">
        <v>0</v>
      </c>
      <c r="H2575" s="83">
        <v>0</v>
      </c>
      <c r="I2575" s="79">
        <f t="shared" si="87"/>
        <v>0</v>
      </c>
      <c r="J2575" s="82">
        <v>30.09686</v>
      </c>
      <c r="K2575" s="78">
        <f t="shared" si="88"/>
        <v>0</v>
      </c>
      <c r="P2575" s="81"/>
      <c r="Q2575" s="78"/>
      <c r="R2575" s="79" t="s">
        <v>2947</v>
      </c>
    </row>
    <row r="2576" spans="1:18" x14ac:dyDescent="0.25">
      <c r="A2576" s="79">
        <v>2022</v>
      </c>
      <c r="B2576" s="79" t="s">
        <v>1585</v>
      </c>
      <c r="C2576" s="79">
        <v>750180</v>
      </c>
      <c r="D2576">
        <v>750181</v>
      </c>
      <c r="E2576" s="83">
        <v>0</v>
      </c>
      <c r="F2576" s="83">
        <v>0</v>
      </c>
      <c r="G2576" s="83">
        <v>0</v>
      </c>
      <c r="H2576" s="83">
        <v>0</v>
      </c>
      <c r="I2576" s="79">
        <f t="shared" si="87"/>
        <v>0</v>
      </c>
      <c r="J2576" s="82">
        <v>30.09686</v>
      </c>
      <c r="K2576" s="78">
        <f t="shared" si="88"/>
        <v>0</v>
      </c>
      <c r="P2576" s="81"/>
      <c r="Q2576" s="78"/>
      <c r="R2576" s="79" t="s">
        <v>2947</v>
      </c>
    </row>
    <row r="2577" spans="1:18" x14ac:dyDescent="0.25">
      <c r="A2577" s="79">
        <v>2022</v>
      </c>
      <c r="B2577" s="79" t="s">
        <v>1585</v>
      </c>
      <c r="C2577" s="79">
        <v>750184</v>
      </c>
      <c r="D2577">
        <v>750185</v>
      </c>
      <c r="E2577" s="83">
        <v>0</v>
      </c>
      <c r="F2577" s="83">
        <v>0</v>
      </c>
      <c r="G2577" s="83">
        <v>0</v>
      </c>
      <c r="H2577" s="83">
        <v>0</v>
      </c>
      <c r="I2577" s="79">
        <f t="shared" si="87"/>
        <v>0</v>
      </c>
      <c r="J2577" s="82">
        <v>30.09686</v>
      </c>
      <c r="K2577" s="78">
        <f t="shared" si="88"/>
        <v>0</v>
      </c>
      <c r="P2577" s="81"/>
      <c r="Q2577" s="78"/>
      <c r="R2577" s="79" t="s">
        <v>2947</v>
      </c>
    </row>
    <row r="2578" spans="1:18" x14ac:dyDescent="0.25">
      <c r="A2578" s="79">
        <v>2022</v>
      </c>
      <c r="B2578" s="79" t="s">
        <v>1585</v>
      </c>
      <c r="C2578" s="79">
        <v>750190</v>
      </c>
      <c r="D2578">
        <v>750191</v>
      </c>
      <c r="E2578" s="83">
        <v>0</v>
      </c>
      <c r="F2578" s="83">
        <v>0</v>
      </c>
      <c r="G2578" s="83">
        <v>0</v>
      </c>
      <c r="H2578" s="83">
        <v>0</v>
      </c>
      <c r="I2578" s="79">
        <f t="shared" si="87"/>
        <v>0</v>
      </c>
      <c r="J2578" s="82">
        <v>30.09686</v>
      </c>
      <c r="K2578" s="78">
        <f t="shared" si="88"/>
        <v>0</v>
      </c>
      <c r="P2578" s="81"/>
      <c r="Q2578" s="78"/>
      <c r="R2578" s="79" t="s">
        <v>2947</v>
      </c>
    </row>
    <row r="2579" spans="1:18" x14ac:dyDescent="0.25">
      <c r="A2579" s="79">
        <v>2022</v>
      </c>
      <c r="B2579" s="79" t="s">
        <v>1585</v>
      </c>
      <c r="C2579" s="79">
        <v>750192</v>
      </c>
      <c r="D2579">
        <v>750193</v>
      </c>
      <c r="E2579" s="83">
        <v>0</v>
      </c>
      <c r="F2579" s="83">
        <v>0</v>
      </c>
      <c r="G2579" s="83">
        <v>0</v>
      </c>
      <c r="H2579" s="83">
        <v>0</v>
      </c>
      <c r="I2579" s="79">
        <f t="shared" si="87"/>
        <v>0</v>
      </c>
      <c r="J2579" s="82">
        <v>30.09686</v>
      </c>
      <c r="K2579" s="78">
        <f t="shared" si="88"/>
        <v>0</v>
      </c>
      <c r="P2579" s="81"/>
      <c r="Q2579" s="78"/>
      <c r="R2579" s="79" t="s">
        <v>2947</v>
      </c>
    </row>
    <row r="2580" spans="1:18" x14ac:dyDescent="0.25">
      <c r="A2580" s="79">
        <v>2022</v>
      </c>
      <c r="B2580" s="79" t="s">
        <v>1585</v>
      </c>
      <c r="C2580" s="79">
        <v>750194</v>
      </c>
      <c r="D2580">
        <v>750195</v>
      </c>
      <c r="E2580" s="83">
        <v>0</v>
      </c>
      <c r="F2580" s="83">
        <v>0</v>
      </c>
      <c r="G2580" s="83">
        <v>0</v>
      </c>
      <c r="H2580" s="83">
        <v>0</v>
      </c>
      <c r="I2580" s="79">
        <f t="shared" si="87"/>
        <v>0</v>
      </c>
      <c r="J2580" s="82">
        <v>30.09686</v>
      </c>
      <c r="K2580" s="78">
        <f t="shared" si="88"/>
        <v>0</v>
      </c>
      <c r="P2580" s="81"/>
      <c r="Q2580" s="78"/>
      <c r="R2580" s="79" t="s">
        <v>2947</v>
      </c>
    </row>
    <row r="2581" spans="1:18" x14ac:dyDescent="0.25">
      <c r="A2581" s="79">
        <v>2022</v>
      </c>
      <c r="B2581" s="79" t="s">
        <v>1299</v>
      </c>
      <c r="C2581" s="79">
        <v>750096</v>
      </c>
      <c r="D2581">
        <v>750097</v>
      </c>
      <c r="E2581" s="83">
        <v>0</v>
      </c>
      <c r="F2581" s="83">
        <v>0</v>
      </c>
      <c r="G2581" s="83">
        <v>0</v>
      </c>
      <c r="H2581" s="83">
        <v>0</v>
      </c>
      <c r="I2581" s="79">
        <f t="shared" si="87"/>
        <v>0</v>
      </c>
      <c r="J2581" s="82">
        <v>28.611239999999999</v>
      </c>
      <c r="K2581" s="78">
        <f t="shared" si="88"/>
        <v>0</v>
      </c>
      <c r="P2581" s="81"/>
      <c r="Q2581" s="78"/>
      <c r="R2581" s="79" t="s">
        <v>2947</v>
      </c>
    </row>
    <row r="2582" spans="1:18" x14ac:dyDescent="0.25">
      <c r="A2582" s="79">
        <v>2022</v>
      </c>
      <c r="B2582" s="79" t="s">
        <v>1299</v>
      </c>
      <c r="C2582" s="79">
        <v>750098</v>
      </c>
      <c r="D2582">
        <v>750099</v>
      </c>
      <c r="E2582" s="83">
        <v>0</v>
      </c>
      <c r="F2582" s="83">
        <v>0</v>
      </c>
      <c r="G2582" s="83">
        <v>0</v>
      </c>
      <c r="H2582" s="83">
        <v>0</v>
      </c>
      <c r="I2582" s="79">
        <f t="shared" si="87"/>
        <v>0</v>
      </c>
      <c r="J2582" s="82">
        <v>18.05275</v>
      </c>
      <c r="K2582" s="78">
        <f t="shared" si="88"/>
        <v>0</v>
      </c>
      <c r="P2582" s="81"/>
      <c r="Q2582" s="78"/>
      <c r="R2582" s="79" t="s">
        <v>2947</v>
      </c>
    </row>
    <row r="2583" spans="1:18" x14ac:dyDescent="0.25">
      <c r="A2583" s="79">
        <v>2022</v>
      </c>
      <c r="B2583" s="79" t="s">
        <v>1299</v>
      </c>
      <c r="C2583" s="79">
        <v>750186</v>
      </c>
      <c r="D2583">
        <v>750187</v>
      </c>
      <c r="E2583" s="83">
        <v>0</v>
      </c>
      <c r="F2583" s="83">
        <v>0</v>
      </c>
      <c r="G2583" s="83">
        <v>0</v>
      </c>
      <c r="H2583" s="83">
        <v>0</v>
      </c>
      <c r="I2583" s="79">
        <f t="shared" si="87"/>
        <v>0</v>
      </c>
      <c r="J2583" s="82">
        <v>28.611239999999999</v>
      </c>
      <c r="K2583" s="78">
        <f t="shared" si="88"/>
        <v>0</v>
      </c>
      <c r="P2583" s="81"/>
      <c r="Q2583" s="78"/>
      <c r="R2583" s="79" t="s">
        <v>2947</v>
      </c>
    </row>
    <row r="2584" spans="1:18" x14ac:dyDescent="0.25">
      <c r="A2584" s="79">
        <v>2022</v>
      </c>
      <c r="B2584" s="79" t="s">
        <v>1299</v>
      </c>
      <c r="C2584" s="79">
        <v>750188</v>
      </c>
      <c r="D2584">
        <v>750189</v>
      </c>
      <c r="E2584" s="83">
        <v>0</v>
      </c>
      <c r="F2584" s="83">
        <v>0</v>
      </c>
      <c r="G2584" s="83">
        <v>0</v>
      </c>
      <c r="H2584" s="83">
        <v>0</v>
      </c>
      <c r="I2584" s="79">
        <f t="shared" si="87"/>
        <v>0</v>
      </c>
      <c r="J2584" s="82">
        <v>18.05275</v>
      </c>
      <c r="K2584" s="78">
        <f t="shared" si="88"/>
        <v>0</v>
      </c>
      <c r="P2584" s="81"/>
      <c r="Q2584" s="78"/>
      <c r="R2584" s="79" t="s">
        <v>2947</v>
      </c>
    </row>
    <row r="2585" spans="1:18" x14ac:dyDescent="0.25">
      <c r="A2585" s="79">
        <v>2022</v>
      </c>
      <c r="B2585" s="79" t="s">
        <v>1517</v>
      </c>
      <c r="C2585" s="79">
        <v>750129</v>
      </c>
      <c r="D2585">
        <v>750130</v>
      </c>
      <c r="E2585" s="83">
        <v>0</v>
      </c>
      <c r="F2585" s="83">
        <v>0</v>
      </c>
      <c r="G2585" s="83">
        <v>0</v>
      </c>
      <c r="H2585" s="83">
        <v>0</v>
      </c>
      <c r="I2585" s="79">
        <f t="shared" si="87"/>
        <v>0</v>
      </c>
      <c r="J2585" s="82">
        <v>25.39434</v>
      </c>
      <c r="K2585" s="78">
        <f t="shared" si="88"/>
        <v>0</v>
      </c>
      <c r="P2585" s="81"/>
      <c r="Q2585" s="78"/>
      <c r="R2585" s="79" t="s">
        <v>2947</v>
      </c>
    </row>
    <row r="2586" spans="1:18" x14ac:dyDescent="0.25">
      <c r="A2586" s="79">
        <v>2022</v>
      </c>
      <c r="B2586" s="79" t="s">
        <v>1517</v>
      </c>
      <c r="C2586" s="79">
        <v>750152</v>
      </c>
      <c r="D2586">
        <v>750153</v>
      </c>
      <c r="E2586" s="83">
        <v>0</v>
      </c>
      <c r="F2586" s="83">
        <v>0</v>
      </c>
      <c r="G2586" s="83">
        <v>0</v>
      </c>
      <c r="H2586" s="83">
        <v>0</v>
      </c>
      <c r="I2586" s="79">
        <f t="shared" si="87"/>
        <v>0</v>
      </c>
      <c r="J2586" s="82">
        <v>25.39434</v>
      </c>
      <c r="K2586" s="78">
        <f t="shared" si="88"/>
        <v>0</v>
      </c>
      <c r="P2586" s="81"/>
      <c r="Q2586" s="78"/>
      <c r="R2586" s="79" t="s">
        <v>2947</v>
      </c>
    </row>
    <row r="2587" spans="1:18" x14ac:dyDescent="0.25">
      <c r="A2587" s="79">
        <v>2022</v>
      </c>
      <c r="B2587" s="79" t="s">
        <v>1517</v>
      </c>
      <c r="C2587" s="79">
        <v>750178</v>
      </c>
      <c r="D2587">
        <v>750179</v>
      </c>
      <c r="E2587" s="83">
        <v>0</v>
      </c>
      <c r="F2587" s="83">
        <v>0</v>
      </c>
      <c r="G2587" s="83">
        <v>0</v>
      </c>
      <c r="H2587" s="83">
        <v>0</v>
      </c>
      <c r="I2587" s="79">
        <f t="shared" si="87"/>
        <v>0</v>
      </c>
      <c r="J2587" s="82">
        <v>17.429189999999998</v>
      </c>
      <c r="K2587" s="78">
        <f t="shared" si="88"/>
        <v>0</v>
      </c>
      <c r="P2587" s="81"/>
      <c r="Q2587" s="78"/>
      <c r="R2587" s="79" t="s">
        <v>2947</v>
      </c>
    </row>
    <row r="2588" spans="1:18" x14ac:dyDescent="0.25">
      <c r="A2588" s="79">
        <v>2022</v>
      </c>
      <c r="B2588" s="79" t="s">
        <v>1517</v>
      </c>
      <c r="C2588" s="79">
        <v>750182</v>
      </c>
      <c r="D2588">
        <v>750183</v>
      </c>
      <c r="E2588" s="83">
        <v>0</v>
      </c>
      <c r="F2588" s="83">
        <v>0</v>
      </c>
      <c r="G2588" s="83">
        <v>0</v>
      </c>
      <c r="H2588" s="83">
        <v>0</v>
      </c>
      <c r="I2588" s="79">
        <f t="shared" si="87"/>
        <v>0</v>
      </c>
      <c r="J2588" s="82">
        <v>25.39434</v>
      </c>
      <c r="K2588" s="78">
        <f t="shared" si="88"/>
        <v>0</v>
      </c>
      <c r="P2588" s="81"/>
      <c r="Q2588" s="78"/>
      <c r="R2588" s="79" t="s">
        <v>2947</v>
      </c>
    </row>
    <row r="2589" spans="1:18" x14ac:dyDescent="0.25">
      <c r="A2589" s="79">
        <v>2022</v>
      </c>
      <c r="B2589" s="79" t="s">
        <v>1905</v>
      </c>
      <c r="C2589" s="79">
        <v>750144</v>
      </c>
      <c r="D2589">
        <v>750145</v>
      </c>
      <c r="E2589" s="83">
        <v>26293990</v>
      </c>
      <c r="F2589" s="83">
        <v>0</v>
      </c>
      <c r="G2589" s="83">
        <v>23629071</v>
      </c>
      <c r="H2589" s="83">
        <v>0</v>
      </c>
      <c r="I2589" s="79">
        <f t="shared" si="87"/>
        <v>2664919</v>
      </c>
      <c r="J2589" s="82">
        <v>25.58005</v>
      </c>
      <c r="K2589" s="78">
        <f t="shared" si="88"/>
        <v>68169</v>
      </c>
      <c r="P2589" s="81"/>
      <c r="Q2589" s="78"/>
      <c r="R2589" s="79" t="s">
        <v>2947</v>
      </c>
    </row>
    <row r="2590" spans="1:18" x14ac:dyDescent="0.25">
      <c r="A2590" s="79">
        <v>2022</v>
      </c>
      <c r="B2590" s="79" t="s">
        <v>1905</v>
      </c>
      <c r="C2590" s="79">
        <v>750146</v>
      </c>
      <c r="D2590">
        <v>750147</v>
      </c>
      <c r="E2590" s="83">
        <v>34804515</v>
      </c>
      <c r="F2590" s="83">
        <v>32617908</v>
      </c>
      <c r="G2590" s="83">
        <v>34804515</v>
      </c>
      <c r="H2590" s="83">
        <v>32617908</v>
      </c>
      <c r="I2590" s="79">
        <f t="shared" si="87"/>
        <v>0</v>
      </c>
      <c r="J2590" s="82">
        <v>25.58005</v>
      </c>
      <c r="K2590" s="78">
        <f t="shared" si="88"/>
        <v>0</v>
      </c>
      <c r="P2590" s="81"/>
      <c r="Q2590" s="78"/>
      <c r="R2590" s="79" t="s">
        <v>2947</v>
      </c>
    </row>
    <row r="2591" spans="1:18" x14ac:dyDescent="0.25">
      <c r="A2591" s="79">
        <v>2022</v>
      </c>
      <c r="B2591" s="79" t="s">
        <v>1905</v>
      </c>
      <c r="C2591" s="79">
        <v>750158</v>
      </c>
      <c r="D2591">
        <v>750159</v>
      </c>
      <c r="E2591" s="83">
        <v>2887798</v>
      </c>
      <c r="F2591" s="83">
        <v>0</v>
      </c>
      <c r="G2591" s="83">
        <v>2887798</v>
      </c>
      <c r="H2591" s="83">
        <v>0</v>
      </c>
      <c r="I2591" s="79">
        <f t="shared" si="87"/>
        <v>0</v>
      </c>
      <c r="J2591" s="82">
        <v>18.08005</v>
      </c>
      <c r="K2591" s="78">
        <f t="shared" si="88"/>
        <v>0</v>
      </c>
      <c r="P2591" s="81"/>
      <c r="Q2591" s="78"/>
      <c r="R2591" s="79" t="s">
        <v>2947</v>
      </c>
    </row>
    <row r="2592" spans="1:18" x14ac:dyDescent="0.25">
      <c r="A2592" s="79">
        <v>2022</v>
      </c>
      <c r="B2592" s="79" t="s">
        <v>1905</v>
      </c>
      <c r="C2592" s="79">
        <v>750160</v>
      </c>
      <c r="D2592">
        <v>750161</v>
      </c>
      <c r="E2592" s="83">
        <v>0</v>
      </c>
      <c r="F2592" s="83">
        <v>0</v>
      </c>
      <c r="G2592" s="83">
        <v>0</v>
      </c>
      <c r="H2592" s="83">
        <v>0</v>
      </c>
      <c r="I2592" s="79">
        <f t="shared" si="87"/>
        <v>0</v>
      </c>
      <c r="J2592" s="82">
        <v>18.08005</v>
      </c>
      <c r="K2592" s="78">
        <f t="shared" si="88"/>
        <v>0</v>
      </c>
      <c r="P2592" s="81"/>
      <c r="Q2592" s="78"/>
      <c r="R2592" s="79" t="s">
        <v>2947</v>
      </c>
    </row>
    <row r="2593" spans="1:18" x14ac:dyDescent="0.25">
      <c r="A2593" s="79">
        <v>2022</v>
      </c>
      <c r="B2593" s="79" t="s">
        <v>1905</v>
      </c>
      <c r="C2593" s="79">
        <v>750162</v>
      </c>
      <c r="D2593">
        <v>750163</v>
      </c>
      <c r="E2593" s="83">
        <v>0</v>
      </c>
      <c r="F2593" s="83">
        <v>0</v>
      </c>
      <c r="G2593" s="83">
        <v>0</v>
      </c>
      <c r="H2593" s="83">
        <v>0</v>
      </c>
      <c r="I2593" s="79">
        <f t="shared" si="87"/>
        <v>0</v>
      </c>
      <c r="J2593" s="82">
        <v>18.240220000000001</v>
      </c>
      <c r="K2593" s="78">
        <f t="shared" si="88"/>
        <v>0</v>
      </c>
      <c r="P2593" s="81"/>
      <c r="Q2593" s="78"/>
      <c r="R2593" s="79" t="s">
        <v>2947</v>
      </c>
    </row>
    <row r="2594" spans="1:18" x14ac:dyDescent="0.25">
      <c r="A2594" s="79">
        <v>2022</v>
      </c>
      <c r="B2594" s="79" t="s">
        <v>1905</v>
      </c>
      <c r="C2594" s="79">
        <v>750164</v>
      </c>
      <c r="D2594">
        <v>750165</v>
      </c>
      <c r="E2594" s="83">
        <v>178133</v>
      </c>
      <c r="F2594" s="83">
        <v>0</v>
      </c>
      <c r="G2594" s="83">
        <v>178133</v>
      </c>
      <c r="H2594" s="83">
        <v>0</v>
      </c>
      <c r="I2594" s="79">
        <f t="shared" si="87"/>
        <v>0</v>
      </c>
      <c r="J2594" s="82">
        <v>25.58005</v>
      </c>
      <c r="K2594" s="78">
        <f t="shared" si="88"/>
        <v>0</v>
      </c>
      <c r="P2594" s="81"/>
      <c r="Q2594" s="78"/>
      <c r="R2594" s="79" t="s">
        <v>2947</v>
      </c>
    </row>
    <row r="2595" spans="1:18" x14ac:dyDescent="0.25">
      <c r="A2595" s="79">
        <v>2022</v>
      </c>
      <c r="B2595" s="79" t="s">
        <v>1905</v>
      </c>
      <c r="C2595" s="79">
        <v>750166</v>
      </c>
      <c r="D2595">
        <v>750167</v>
      </c>
      <c r="E2595" s="83">
        <v>0</v>
      </c>
      <c r="F2595" s="83">
        <v>0</v>
      </c>
      <c r="G2595" s="83">
        <v>0</v>
      </c>
      <c r="H2595" s="83">
        <v>0</v>
      </c>
      <c r="I2595" s="79">
        <f t="shared" si="87"/>
        <v>0</v>
      </c>
      <c r="J2595" s="82">
        <v>16.683800000000002</v>
      </c>
      <c r="K2595" s="78">
        <f t="shared" si="88"/>
        <v>0</v>
      </c>
      <c r="P2595" s="81"/>
      <c r="Q2595" s="78"/>
      <c r="R2595" s="79" t="s">
        <v>2947</v>
      </c>
    </row>
    <row r="2596" spans="1:18" x14ac:dyDescent="0.25">
      <c r="A2596" s="79">
        <v>2022</v>
      </c>
      <c r="B2596" s="79" t="s">
        <v>1905</v>
      </c>
      <c r="C2596" s="79">
        <v>750170</v>
      </c>
      <c r="D2596">
        <v>750171</v>
      </c>
      <c r="E2596" s="83">
        <v>0</v>
      </c>
      <c r="F2596" s="83">
        <v>0</v>
      </c>
      <c r="G2596" s="83">
        <v>0</v>
      </c>
      <c r="H2596" s="83">
        <v>0</v>
      </c>
      <c r="I2596" s="79">
        <f t="shared" si="87"/>
        <v>0</v>
      </c>
      <c r="J2596" s="82">
        <v>16.683800000000002</v>
      </c>
      <c r="K2596" s="78">
        <f t="shared" si="88"/>
        <v>0</v>
      </c>
      <c r="P2596" s="81"/>
      <c r="Q2596" s="78"/>
      <c r="R2596" s="79" t="s">
        <v>2947</v>
      </c>
    </row>
    <row r="2597" spans="1:18" x14ac:dyDescent="0.25">
      <c r="A2597" s="79">
        <v>2022</v>
      </c>
      <c r="B2597" s="79" t="s">
        <v>365</v>
      </c>
      <c r="C2597" s="79">
        <v>750174</v>
      </c>
      <c r="D2597">
        <v>750175</v>
      </c>
      <c r="E2597" s="83">
        <v>0</v>
      </c>
      <c r="F2597" s="83">
        <v>0</v>
      </c>
      <c r="G2597" s="83">
        <v>0</v>
      </c>
      <c r="H2597" s="83">
        <v>0</v>
      </c>
      <c r="I2597" s="79">
        <f t="shared" si="87"/>
        <v>0</v>
      </c>
      <c r="J2597" s="82">
        <v>20.369689999999999</v>
      </c>
      <c r="K2597" s="78">
        <f t="shared" si="88"/>
        <v>0</v>
      </c>
      <c r="P2597" s="81"/>
      <c r="Q2597" s="78"/>
      <c r="R2597" s="79" t="s">
        <v>2947</v>
      </c>
    </row>
    <row r="2598" spans="1:18" x14ac:dyDescent="0.25">
      <c r="A2598" s="79">
        <v>2022</v>
      </c>
      <c r="B2598" s="79" t="s">
        <v>1631</v>
      </c>
      <c r="C2598" s="79">
        <v>750154</v>
      </c>
      <c r="D2598">
        <v>750155</v>
      </c>
      <c r="E2598" s="83">
        <v>0</v>
      </c>
      <c r="F2598" s="83">
        <v>0</v>
      </c>
      <c r="G2598" s="83">
        <v>0</v>
      </c>
      <c r="H2598" s="83">
        <v>0</v>
      </c>
      <c r="I2598" s="79">
        <f t="shared" si="87"/>
        <v>0</v>
      </c>
      <c r="J2598" s="82">
        <v>23.471309999999999</v>
      </c>
      <c r="K2598" s="78">
        <f t="shared" si="88"/>
        <v>0</v>
      </c>
      <c r="P2598" s="81"/>
      <c r="Q2598" s="78"/>
      <c r="R2598" s="79" t="s">
        <v>2947</v>
      </c>
    </row>
    <row r="2599" spans="1:18" x14ac:dyDescent="0.25">
      <c r="A2599" s="79">
        <v>2022</v>
      </c>
      <c r="B2599" s="79" t="s">
        <v>1631</v>
      </c>
      <c r="C2599" s="79">
        <v>750156</v>
      </c>
      <c r="D2599">
        <v>750157</v>
      </c>
      <c r="E2599" s="83">
        <v>0</v>
      </c>
      <c r="F2599" s="83">
        <v>0</v>
      </c>
      <c r="G2599" s="83">
        <v>0</v>
      </c>
      <c r="H2599" s="83">
        <v>0</v>
      </c>
      <c r="I2599" s="79">
        <f t="shared" si="87"/>
        <v>0</v>
      </c>
      <c r="J2599" s="82">
        <v>15.273540000000001</v>
      </c>
      <c r="K2599" s="78">
        <f t="shared" si="88"/>
        <v>0</v>
      </c>
      <c r="P2599" s="81"/>
      <c r="Q2599" s="78"/>
      <c r="R2599" s="79" t="s">
        <v>2947</v>
      </c>
    </row>
    <row r="2600" spans="1:18" x14ac:dyDescent="0.25">
      <c r="A2600" s="79">
        <v>2022</v>
      </c>
      <c r="B2600" s="79" t="s">
        <v>1631</v>
      </c>
      <c r="C2600" s="79">
        <v>750197</v>
      </c>
      <c r="D2600">
        <v>750198</v>
      </c>
      <c r="E2600" s="83">
        <v>0</v>
      </c>
      <c r="F2600" s="83">
        <v>0</v>
      </c>
      <c r="G2600" s="83">
        <v>0</v>
      </c>
      <c r="H2600" s="83">
        <v>0</v>
      </c>
      <c r="I2600" s="79">
        <f t="shared" si="87"/>
        <v>0</v>
      </c>
      <c r="J2600" s="82">
        <v>23.471309999999999</v>
      </c>
      <c r="K2600" s="78">
        <f t="shared" si="88"/>
        <v>0</v>
      </c>
      <c r="P2600" s="81"/>
      <c r="Q2600" s="78"/>
      <c r="R2600" s="79" t="s">
        <v>2947</v>
      </c>
    </row>
    <row r="2601" spans="1:18" x14ac:dyDescent="0.25">
      <c r="A2601" s="79">
        <v>2022</v>
      </c>
      <c r="B2601" s="79" t="s">
        <v>1163</v>
      </c>
      <c r="C2601" s="79">
        <v>760088</v>
      </c>
      <c r="D2601">
        <v>760089</v>
      </c>
      <c r="E2601" s="83">
        <v>0</v>
      </c>
      <c r="F2601" s="83">
        <v>0</v>
      </c>
      <c r="G2601" s="83">
        <v>0</v>
      </c>
      <c r="H2601" s="83">
        <v>0</v>
      </c>
      <c r="I2601" s="79">
        <f t="shared" si="87"/>
        <v>0</v>
      </c>
      <c r="J2601" s="82">
        <v>34.099130000000002</v>
      </c>
      <c r="K2601" s="78">
        <f t="shared" si="88"/>
        <v>0</v>
      </c>
      <c r="P2601" s="81"/>
      <c r="Q2601" s="78"/>
      <c r="R2601" s="79" t="s">
        <v>2947</v>
      </c>
    </row>
    <row r="2602" spans="1:18" x14ac:dyDescent="0.25">
      <c r="A2602" s="79">
        <v>2022</v>
      </c>
      <c r="B2602" s="79" t="s">
        <v>1163</v>
      </c>
      <c r="C2602" s="79">
        <v>760090</v>
      </c>
      <c r="D2602">
        <v>760091</v>
      </c>
      <c r="E2602" s="83">
        <v>0</v>
      </c>
      <c r="F2602" s="83">
        <v>0</v>
      </c>
      <c r="G2602" s="83">
        <v>0</v>
      </c>
      <c r="H2602" s="83">
        <v>0</v>
      </c>
      <c r="I2602" s="79">
        <f t="shared" si="87"/>
        <v>0</v>
      </c>
      <c r="J2602" s="82">
        <v>19.754740000000002</v>
      </c>
      <c r="K2602" s="78">
        <f t="shared" si="88"/>
        <v>0</v>
      </c>
      <c r="P2602" s="81"/>
      <c r="Q2602" s="78"/>
      <c r="R2602" s="79" t="s">
        <v>2947</v>
      </c>
    </row>
    <row r="2603" spans="1:18" x14ac:dyDescent="0.25">
      <c r="A2603" s="79">
        <v>2022</v>
      </c>
      <c r="B2603" s="79" t="s">
        <v>1581</v>
      </c>
      <c r="C2603" s="79">
        <v>760078</v>
      </c>
      <c r="D2603">
        <v>760079</v>
      </c>
      <c r="E2603" s="83">
        <v>343614</v>
      </c>
      <c r="F2603" s="83">
        <v>0</v>
      </c>
      <c r="G2603" s="83">
        <v>343614</v>
      </c>
      <c r="H2603" s="83">
        <v>0</v>
      </c>
      <c r="I2603" s="79">
        <f t="shared" si="87"/>
        <v>0</v>
      </c>
      <c r="J2603" s="82">
        <v>32.174100000000003</v>
      </c>
      <c r="K2603" s="78">
        <f t="shared" si="88"/>
        <v>0</v>
      </c>
      <c r="P2603" s="81"/>
      <c r="Q2603" s="78"/>
      <c r="R2603" s="79" t="s">
        <v>2947</v>
      </c>
    </row>
    <row r="2604" spans="1:18" x14ac:dyDescent="0.25">
      <c r="A2604" s="79">
        <v>2022</v>
      </c>
      <c r="B2604" s="79" t="s">
        <v>1581</v>
      </c>
      <c r="C2604" s="79">
        <v>760080</v>
      </c>
      <c r="D2604">
        <v>760081</v>
      </c>
      <c r="E2604" s="83">
        <v>0</v>
      </c>
      <c r="F2604" s="83">
        <v>0</v>
      </c>
      <c r="G2604" s="83">
        <v>0</v>
      </c>
      <c r="H2604" s="83">
        <v>0</v>
      </c>
      <c r="I2604" s="79">
        <f t="shared" si="87"/>
        <v>0</v>
      </c>
      <c r="J2604" s="82">
        <v>18.37811</v>
      </c>
      <c r="K2604" s="78">
        <f t="shared" si="88"/>
        <v>0</v>
      </c>
      <c r="P2604" s="81"/>
      <c r="Q2604" s="78"/>
      <c r="R2604" s="79" t="s">
        <v>2947</v>
      </c>
    </row>
    <row r="2605" spans="1:18" x14ac:dyDescent="0.25">
      <c r="A2605" s="79">
        <v>2022</v>
      </c>
      <c r="B2605" s="79" t="s">
        <v>1581</v>
      </c>
      <c r="C2605" s="79">
        <v>760082</v>
      </c>
      <c r="D2605">
        <v>760083</v>
      </c>
      <c r="E2605" s="83">
        <v>0</v>
      </c>
      <c r="F2605" s="83">
        <v>0</v>
      </c>
      <c r="G2605" s="83">
        <v>0</v>
      </c>
      <c r="H2605" s="83">
        <v>0</v>
      </c>
      <c r="I2605" s="79">
        <f t="shared" si="87"/>
        <v>0</v>
      </c>
      <c r="J2605" s="82">
        <v>32.174100000000003</v>
      </c>
      <c r="K2605" s="78">
        <f t="shared" si="88"/>
        <v>0</v>
      </c>
      <c r="P2605" s="81"/>
      <c r="Q2605" s="78"/>
      <c r="R2605" s="79" t="s">
        <v>2947</v>
      </c>
    </row>
    <row r="2606" spans="1:18" x14ac:dyDescent="0.25">
      <c r="A2606" s="79">
        <v>2022</v>
      </c>
      <c r="B2606" s="79" t="s">
        <v>1663</v>
      </c>
      <c r="C2606" s="79">
        <v>760070</v>
      </c>
      <c r="D2606">
        <v>760071</v>
      </c>
      <c r="E2606" s="83">
        <v>0</v>
      </c>
      <c r="F2606" s="83">
        <v>0</v>
      </c>
      <c r="G2606" s="83">
        <v>0</v>
      </c>
      <c r="H2606" s="83">
        <v>0</v>
      </c>
      <c r="I2606" s="79">
        <f t="shared" si="87"/>
        <v>0</v>
      </c>
      <c r="J2606" s="82">
        <v>29.78341</v>
      </c>
      <c r="K2606" s="78">
        <f t="shared" si="88"/>
        <v>0</v>
      </c>
      <c r="P2606" s="81"/>
      <c r="Q2606" s="78"/>
      <c r="R2606" s="79" t="s">
        <v>2947</v>
      </c>
    </row>
    <row r="2607" spans="1:18" x14ac:dyDescent="0.25">
      <c r="A2607" s="79">
        <v>2022</v>
      </c>
      <c r="B2607" s="79" t="s">
        <v>1663</v>
      </c>
      <c r="C2607" s="79">
        <v>760074</v>
      </c>
      <c r="D2607">
        <v>760075</v>
      </c>
      <c r="E2607" s="83">
        <v>0</v>
      </c>
      <c r="F2607" s="83">
        <v>0</v>
      </c>
      <c r="G2607" s="83">
        <v>0</v>
      </c>
      <c r="H2607" s="83">
        <v>0</v>
      </c>
      <c r="I2607" s="79">
        <f t="shared" si="87"/>
        <v>0</v>
      </c>
      <c r="J2607" s="82">
        <v>18.690829999999998</v>
      </c>
      <c r="K2607" s="78">
        <f t="shared" si="88"/>
        <v>0</v>
      </c>
      <c r="P2607" s="81"/>
      <c r="Q2607" s="78"/>
      <c r="R2607" s="79" t="s">
        <v>2947</v>
      </c>
    </row>
    <row r="2608" spans="1:18" x14ac:dyDescent="0.25">
      <c r="A2608" s="79">
        <v>2022</v>
      </c>
      <c r="B2608" s="79" t="s">
        <v>1663</v>
      </c>
      <c r="C2608" s="79">
        <v>760076</v>
      </c>
      <c r="D2608">
        <v>760077</v>
      </c>
      <c r="E2608" s="83">
        <v>956</v>
      </c>
      <c r="F2608" s="83">
        <v>0</v>
      </c>
      <c r="G2608" s="83">
        <v>956</v>
      </c>
      <c r="H2608" s="83">
        <v>0</v>
      </c>
      <c r="I2608" s="79">
        <f t="shared" si="87"/>
        <v>0</v>
      </c>
      <c r="J2608" s="82">
        <v>19.405329999999999</v>
      </c>
      <c r="K2608" s="78">
        <f t="shared" si="88"/>
        <v>0</v>
      </c>
      <c r="P2608" s="81"/>
      <c r="Q2608" s="78"/>
      <c r="R2608" s="79" t="s">
        <v>2947</v>
      </c>
    </row>
    <row r="2609" spans="1:18" x14ac:dyDescent="0.25">
      <c r="A2609" s="79">
        <v>2022</v>
      </c>
      <c r="B2609" s="79" t="s">
        <v>1663</v>
      </c>
      <c r="C2609" s="79">
        <v>760092</v>
      </c>
      <c r="D2609">
        <v>760093</v>
      </c>
      <c r="E2609" s="83">
        <v>0</v>
      </c>
      <c r="F2609" s="83">
        <v>0</v>
      </c>
      <c r="G2609" s="83">
        <v>0</v>
      </c>
      <c r="H2609" s="83">
        <v>0</v>
      </c>
      <c r="I2609" s="79">
        <f t="shared" si="87"/>
        <v>0</v>
      </c>
      <c r="J2609" s="82">
        <v>29.78341</v>
      </c>
      <c r="K2609" s="78">
        <f t="shared" si="88"/>
        <v>0</v>
      </c>
      <c r="P2609" s="81"/>
      <c r="Q2609" s="78"/>
      <c r="R2609" s="79" t="s">
        <v>2947</v>
      </c>
    </row>
    <row r="2610" spans="1:18" x14ac:dyDescent="0.25">
      <c r="A2610" s="79">
        <v>2022</v>
      </c>
      <c r="B2610" s="79" t="s">
        <v>977</v>
      </c>
      <c r="C2610" s="79">
        <v>770425</v>
      </c>
      <c r="D2610">
        <v>770426</v>
      </c>
      <c r="E2610" s="83">
        <v>0</v>
      </c>
      <c r="F2610" s="83">
        <v>0</v>
      </c>
      <c r="G2610" s="83">
        <v>0</v>
      </c>
      <c r="H2610" s="83">
        <v>0</v>
      </c>
      <c r="I2610" s="79">
        <f t="shared" si="87"/>
        <v>0</v>
      </c>
      <c r="J2610" s="82">
        <v>32.06391</v>
      </c>
      <c r="K2610" s="78">
        <f t="shared" si="88"/>
        <v>0</v>
      </c>
      <c r="P2610" s="81"/>
      <c r="Q2610" s="78"/>
      <c r="R2610" s="79" t="s">
        <v>2947</v>
      </c>
    </row>
    <row r="2611" spans="1:18" x14ac:dyDescent="0.25">
      <c r="A2611" s="79">
        <v>2022</v>
      </c>
      <c r="B2611" s="79" t="s">
        <v>977</v>
      </c>
      <c r="C2611" s="79">
        <v>770424</v>
      </c>
      <c r="D2611">
        <v>770545</v>
      </c>
      <c r="E2611" s="83">
        <v>0</v>
      </c>
      <c r="F2611" s="83">
        <v>0</v>
      </c>
      <c r="G2611" s="83">
        <v>0</v>
      </c>
      <c r="H2611" s="83">
        <v>0</v>
      </c>
      <c r="I2611" s="79">
        <f t="shared" si="87"/>
        <v>0</v>
      </c>
      <c r="J2611" s="82">
        <v>26.23854</v>
      </c>
      <c r="K2611" s="78">
        <f t="shared" si="88"/>
        <v>0</v>
      </c>
      <c r="P2611" s="81"/>
      <c r="Q2611" s="78"/>
      <c r="R2611" s="79" t="s">
        <v>2947</v>
      </c>
    </row>
    <row r="2612" spans="1:18" x14ac:dyDescent="0.25">
      <c r="A2612" s="79">
        <v>2022</v>
      </c>
      <c r="B2612" s="79" t="s">
        <v>1915</v>
      </c>
      <c r="C2612" s="79">
        <v>770266</v>
      </c>
      <c r="D2612">
        <v>770267</v>
      </c>
      <c r="E2612" s="83">
        <v>0</v>
      </c>
      <c r="F2612" s="83">
        <v>0</v>
      </c>
      <c r="G2612" s="83">
        <v>0</v>
      </c>
      <c r="H2612" s="83">
        <v>0</v>
      </c>
      <c r="I2612" s="79">
        <f t="shared" si="87"/>
        <v>0</v>
      </c>
      <c r="J2612" s="82">
        <v>21.64714</v>
      </c>
      <c r="K2612" s="78">
        <f t="shared" si="88"/>
        <v>0</v>
      </c>
      <c r="P2612" s="81"/>
      <c r="Q2612" s="78"/>
      <c r="R2612" s="79" t="s">
        <v>2947</v>
      </c>
    </row>
    <row r="2613" spans="1:18" x14ac:dyDescent="0.25">
      <c r="A2613" s="79">
        <v>2022</v>
      </c>
      <c r="B2613" s="79" t="s">
        <v>1915</v>
      </c>
      <c r="C2613" s="79">
        <v>770317</v>
      </c>
      <c r="D2613">
        <v>770318</v>
      </c>
      <c r="E2613" s="83">
        <v>111101863</v>
      </c>
      <c r="F2613" s="83">
        <v>3301739</v>
      </c>
      <c r="G2613" s="83">
        <v>108133513</v>
      </c>
      <c r="H2613" s="83">
        <v>2983020</v>
      </c>
      <c r="I2613" s="79">
        <f t="shared" si="87"/>
        <v>3287069</v>
      </c>
      <c r="J2613" s="82">
        <v>31.19941</v>
      </c>
      <c r="K2613" s="78">
        <f t="shared" si="88"/>
        <v>102555</v>
      </c>
      <c r="P2613" s="81"/>
      <c r="Q2613" s="78"/>
      <c r="R2613" s="79" t="s">
        <v>2947</v>
      </c>
    </row>
    <row r="2614" spans="1:18" x14ac:dyDescent="0.25">
      <c r="A2614" s="79">
        <v>2022</v>
      </c>
      <c r="B2614" s="79" t="s">
        <v>1915</v>
      </c>
      <c r="C2614" s="79">
        <v>770320</v>
      </c>
      <c r="D2614">
        <v>770321</v>
      </c>
      <c r="E2614" s="83">
        <v>25183590</v>
      </c>
      <c r="F2614" s="83">
        <v>0</v>
      </c>
      <c r="G2614" s="83">
        <v>22676026</v>
      </c>
      <c r="H2614" s="83">
        <v>0</v>
      </c>
      <c r="I2614" s="79">
        <f t="shared" si="87"/>
        <v>2507564</v>
      </c>
      <c r="J2614" s="82">
        <v>30.179459999999999</v>
      </c>
      <c r="K2614" s="78">
        <f t="shared" si="88"/>
        <v>75677</v>
      </c>
      <c r="P2614" s="81"/>
      <c r="Q2614" s="78"/>
      <c r="R2614" s="79" t="s">
        <v>2947</v>
      </c>
    </row>
    <row r="2615" spans="1:18" x14ac:dyDescent="0.25">
      <c r="A2615" s="79">
        <v>2022</v>
      </c>
      <c r="B2615" s="79" t="s">
        <v>1915</v>
      </c>
      <c r="C2615" s="79">
        <v>770322</v>
      </c>
      <c r="D2615">
        <v>770323</v>
      </c>
      <c r="E2615" s="83">
        <v>529000</v>
      </c>
      <c r="F2615" s="83">
        <v>0</v>
      </c>
      <c r="G2615" s="83">
        <v>529000</v>
      </c>
      <c r="H2615" s="83">
        <v>0</v>
      </c>
      <c r="I2615" s="79">
        <f t="shared" si="87"/>
        <v>0</v>
      </c>
      <c r="J2615" s="82">
        <v>31.19941</v>
      </c>
      <c r="K2615" s="78">
        <f t="shared" si="88"/>
        <v>0</v>
      </c>
      <c r="P2615" s="81"/>
      <c r="Q2615" s="78"/>
      <c r="R2615" s="79" t="s">
        <v>2947</v>
      </c>
    </row>
    <row r="2616" spans="1:18" x14ac:dyDescent="0.25">
      <c r="A2616" s="79">
        <v>2022</v>
      </c>
      <c r="B2616" s="79" t="s">
        <v>1915</v>
      </c>
      <c r="C2616" s="79">
        <v>770324</v>
      </c>
      <c r="D2616">
        <v>770325</v>
      </c>
      <c r="E2616" s="83">
        <v>0</v>
      </c>
      <c r="F2616" s="83">
        <v>0</v>
      </c>
      <c r="G2616" s="83">
        <v>0</v>
      </c>
      <c r="H2616" s="83">
        <v>0</v>
      </c>
      <c r="I2616" s="79">
        <f t="shared" si="87"/>
        <v>0</v>
      </c>
      <c r="J2616" s="82">
        <v>26.996289999999998</v>
      </c>
      <c r="K2616" s="78">
        <f t="shared" si="88"/>
        <v>0</v>
      </c>
      <c r="P2616" s="81"/>
      <c r="Q2616" s="78"/>
      <c r="R2616" s="79" t="s">
        <v>2947</v>
      </c>
    </row>
    <row r="2617" spans="1:18" x14ac:dyDescent="0.25">
      <c r="A2617" s="79">
        <v>2022</v>
      </c>
      <c r="B2617" s="79" t="s">
        <v>1915</v>
      </c>
      <c r="C2617" s="79">
        <v>770326</v>
      </c>
      <c r="D2617">
        <v>770327</v>
      </c>
      <c r="E2617" s="83">
        <v>0</v>
      </c>
      <c r="F2617" s="83">
        <v>0</v>
      </c>
      <c r="G2617" s="83">
        <v>0</v>
      </c>
      <c r="H2617" s="83">
        <v>0</v>
      </c>
      <c r="I2617" s="79">
        <f t="shared" si="87"/>
        <v>0</v>
      </c>
      <c r="J2617" s="82">
        <v>26.996289999999998</v>
      </c>
      <c r="K2617" s="78">
        <f t="shared" si="88"/>
        <v>0</v>
      </c>
      <c r="P2617" s="81"/>
      <c r="Q2617" s="78"/>
      <c r="R2617" s="79" t="s">
        <v>2947</v>
      </c>
    </row>
    <row r="2618" spans="1:18" x14ac:dyDescent="0.25">
      <c r="A2618" s="79">
        <v>2022</v>
      </c>
      <c r="B2618" s="79" t="s">
        <v>1915</v>
      </c>
      <c r="C2618" s="79">
        <v>770339</v>
      </c>
      <c r="D2618">
        <v>770340</v>
      </c>
      <c r="E2618" s="83">
        <v>0</v>
      </c>
      <c r="F2618" s="83">
        <v>0</v>
      </c>
      <c r="G2618" s="83">
        <v>0</v>
      </c>
      <c r="H2618" s="83">
        <v>0</v>
      </c>
      <c r="I2618" s="79">
        <f t="shared" si="87"/>
        <v>0</v>
      </c>
      <c r="J2618" s="82">
        <v>21.64714</v>
      </c>
      <c r="K2618" s="78">
        <f t="shared" si="88"/>
        <v>0</v>
      </c>
      <c r="P2618" s="81"/>
      <c r="Q2618" s="78"/>
      <c r="R2618" s="79" t="s">
        <v>2947</v>
      </c>
    </row>
    <row r="2619" spans="1:18" x14ac:dyDescent="0.25">
      <c r="A2619" s="79">
        <v>2022</v>
      </c>
      <c r="B2619" s="79" t="s">
        <v>1915</v>
      </c>
      <c r="C2619" s="79">
        <v>770463</v>
      </c>
      <c r="D2619">
        <v>770465</v>
      </c>
      <c r="E2619" s="83">
        <v>87083371</v>
      </c>
      <c r="F2619" s="83">
        <v>4762163</v>
      </c>
      <c r="G2619" s="83">
        <v>87083371</v>
      </c>
      <c r="H2619" s="83">
        <v>4762163</v>
      </c>
      <c r="I2619" s="79">
        <f t="shared" si="87"/>
        <v>0</v>
      </c>
      <c r="J2619" s="82">
        <v>31.19941</v>
      </c>
      <c r="K2619" s="78">
        <f t="shared" si="88"/>
        <v>0</v>
      </c>
      <c r="P2619" s="81"/>
      <c r="Q2619" s="78"/>
      <c r="R2619" s="79" t="s">
        <v>2947</v>
      </c>
    </row>
    <row r="2620" spans="1:18" x14ac:dyDescent="0.25">
      <c r="A2620" s="79">
        <v>2022</v>
      </c>
      <c r="B2620" s="79" t="s">
        <v>1915</v>
      </c>
      <c r="C2620" s="79">
        <v>770469</v>
      </c>
      <c r="D2620">
        <v>770471</v>
      </c>
      <c r="E2620" s="83">
        <v>36888774</v>
      </c>
      <c r="F2620" s="83">
        <v>524157</v>
      </c>
      <c r="G2620" s="83">
        <v>34505282</v>
      </c>
      <c r="H2620" s="83">
        <v>391740</v>
      </c>
      <c r="I2620" s="79">
        <f t="shared" si="87"/>
        <v>2515909</v>
      </c>
      <c r="J2620" s="82">
        <v>30.179459999999999</v>
      </c>
      <c r="K2620" s="78">
        <f t="shared" si="88"/>
        <v>75929</v>
      </c>
      <c r="P2620" s="81"/>
      <c r="Q2620" s="78"/>
      <c r="R2620" s="79" t="s">
        <v>2947</v>
      </c>
    </row>
    <row r="2621" spans="1:18" x14ac:dyDescent="0.25">
      <c r="A2621" s="79">
        <v>2022</v>
      </c>
      <c r="B2621" s="79" t="s">
        <v>1915</v>
      </c>
      <c r="C2621" s="79">
        <v>770316</v>
      </c>
      <c r="D2621">
        <v>770521</v>
      </c>
      <c r="E2621" s="83">
        <v>0</v>
      </c>
      <c r="F2621" s="83">
        <v>0</v>
      </c>
      <c r="G2621" s="83">
        <v>0</v>
      </c>
      <c r="H2621" s="83">
        <v>0</v>
      </c>
      <c r="I2621" s="79">
        <f t="shared" si="87"/>
        <v>0</v>
      </c>
      <c r="J2621" s="82">
        <v>24.65089</v>
      </c>
      <c r="K2621" s="78">
        <f t="shared" si="88"/>
        <v>0</v>
      </c>
      <c r="P2621" s="81"/>
      <c r="Q2621" s="78"/>
      <c r="R2621" s="79" t="s">
        <v>2947</v>
      </c>
    </row>
    <row r="2622" spans="1:18" x14ac:dyDescent="0.25">
      <c r="A2622" s="79">
        <v>2022</v>
      </c>
      <c r="B2622" s="79" t="s">
        <v>1915</v>
      </c>
      <c r="C2622" s="79">
        <v>770319</v>
      </c>
      <c r="D2622">
        <v>770522</v>
      </c>
      <c r="E2622" s="83">
        <v>0</v>
      </c>
      <c r="F2622" s="83">
        <v>0</v>
      </c>
      <c r="G2622" s="83">
        <v>0</v>
      </c>
      <c r="H2622" s="83">
        <v>0</v>
      </c>
      <c r="I2622" s="79">
        <f t="shared" si="87"/>
        <v>0</v>
      </c>
      <c r="J2622" s="82">
        <v>23.630939999999999</v>
      </c>
      <c r="K2622" s="78">
        <f t="shared" si="88"/>
        <v>0</v>
      </c>
      <c r="P2622" s="81"/>
      <c r="Q2622" s="78"/>
      <c r="R2622" s="79" t="s">
        <v>2947</v>
      </c>
    </row>
    <row r="2623" spans="1:18" x14ac:dyDescent="0.25">
      <c r="A2623" s="79">
        <v>2022</v>
      </c>
      <c r="B2623" s="79" t="s">
        <v>1915</v>
      </c>
      <c r="C2623" s="79">
        <v>770464</v>
      </c>
      <c r="D2623">
        <v>770524</v>
      </c>
      <c r="E2623" s="83">
        <v>0</v>
      </c>
      <c r="F2623" s="83">
        <v>0</v>
      </c>
      <c r="G2623" s="83">
        <v>0</v>
      </c>
      <c r="H2623" s="83">
        <v>0</v>
      </c>
      <c r="I2623" s="79">
        <f t="shared" si="87"/>
        <v>0</v>
      </c>
      <c r="J2623" s="82">
        <v>24.65089</v>
      </c>
      <c r="K2623" s="78">
        <f t="shared" si="88"/>
        <v>0</v>
      </c>
      <c r="P2623" s="81"/>
      <c r="Q2623" s="78"/>
      <c r="R2623" s="79" t="s">
        <v>2947</v>
      </c>
    </row>
    <row r="2624" spans="1:18" x14ac:dyDescent="0.25">
      <c r="A2624" s="79">
        <v>2022</v>
      </c>
      <c r="B2624" s="79" t="s">
        <v>1915</v>
      </c>
      <c r="C2624" s="79">
        <v>770470</v>
      </c>
      <c r="D2624">
        <v>770526</v>
      </c>
      <c r="E2624" s="83">
        <v>0</v>
      </c>
      <c r="F2624" s="83">
        <v>0</v>
      </c>
      <c r="G2624" s="83">
        <v>0</v>
      </c>
      <c r="H2624" s="83">
        <v>0</v>
      </c>
      <c r="I2624" s="79">
        <f t="shared" si="87"/>
        <v>0</v>
      </c>
      <c r="J2624" s="82">
        <v>23.630939999999999</v>
      </c>
      <c r="K2624" s="78">
        <f t="shared" si="88"/>
        <v>0</v>
      </c>
      <c r="P2624" s="81"/>
      <c r="Q2624" s="78"/>
      <c r="R2624" s="79" t="s">
        <v>2947</v>
      </c>
    </row>
    <row r="2625" spans="1:18" x14ac:dyDescent="0.25">
      <c r="A2625" s="79">
        <v>2022</v>
      </c>
      <c r="B2625" s="79" t="s">
        <v>1915</v>
      </c>
      <c r="C2625" s="79">
        <v>770622</v>
      </c>
      <c r="D2625">
        <v>770623</v>
      </c>
      <c r="E2625" s="83">
        <v>8320844</v>
      </c>
      <c r="F2625" s="83">
        <v>0</v>
      </c>
      <c r="G2625" s="83">
        <v>7556486</v>
      </c>
      <c r="H2625" s="83">
        <v>0</v>
      </c>
      <c r="I2625" s="79">
        <f t="shared" si="87"/>
        <v>764358</v>
      </c>
      <c r="J2625" s="82">
        <v>31.19941</v>
      </c>
      <c r="K2625" s="78">
        <f t="shared" si="88"/>
        <v>23848</v>
      </c>
      <c r="P2625" s="81"/>
      <c r="Q2625" s="78"/>
      <c r="R2625" s="79" t="s">
        <v>2947</v>
      </c>
    </row>
    <row r="2626" spans="1:18" x14ac:dyDescent="0.25">
      <c r="A2626" s="79">
        <v>2022</v>
      </c>
      <c r="B2626" s="79" t="s">
        <v>1915</v>
      </c>
      <c r="C2626" s="79">
        <v>770658</v>
      </c>
      <c r="D2626">
        <v>770659</v>
      </c>
      <c r="E2626" s="83">
        <v>7175880</v>
      </c>
      <c r="F2626" s="83">
        <v>0</v>
      </c>
      <c r="G2626" s="83">
        <v>7175880</v>
      </c>
      <c r="H2626" s="83">
        <v>0</v>
      </c>
      <c r="I2626" s="79">
        <f t="shared" si="87"/>
        <v>0</v>
      </c>
      <c r="J2626" s="82">
        <v>31.19941</v>
      </c>
      <c r="K2626" s="78">
        <f t="shared" si="88"/>
        <v>0</v>
      </c>
      <c r="P2626" s="81"/>
      <c r="Q2626" s="78"/>
      <c r="R2626" s="79" t="s">
        <v>2947</v>
      </c>
    </row>
    <row r="2627" spans="1:18" x14ac:dyDescent="0.25">
      <c r="A2627" s="79">
        <v>2022</v>
      </c>
      <c r="B2627" s="79" t="s">
        <v>1915</v>
      </c>
      <c r="C2627" s="79">
        <v>770701</v>
      </c>
      <c r="D2627">
        <v>770702</v>
      </c>
      <c r="E2627" s="83">
        <v>17428420</v>
      </c>
      <c r="F2627" s="83">
        <v>0</v>
      </c>
      <c r="G2627" s="83">
        <v>17428420</v>
      </c>
      <c r="H2627" s="83">
        <v>0</v>
      </c>
      <c r="I2627" s="79">
        <f t="shared" ref="I2627:I2690" si="89">SUM(E2627:F2627)-SUM(G2627:H2627)</f>
        <v>0</v>
      </c>
      <c r="J2627" s="82">
        <v>31.19941</v>
      </c>
      <c r="K2627" s="78">
        <f t="shared" ref="K2627:K2690" si="90">ROUND((I2627/1000)*J2627,0)</f>
        <v>0</v>
      </c>
      <c r="P2627" s="81"/>
      <c r="Q2627" s="78"/>
      <c r="R2627" s="79" t="s">
        <v>2947</v>
      </c>
    </row>
    <row r="2628" spans="1:18" x14ac:dyDescent="0.25">
      <c r="A2628" s="79">
        <v>2022</v>
      </c>
      <c r="B2628" s="79" t="s">
        <v>1915</v>
      </c>
      <c r="C2628" s="79">
        <v>770703</v>
      </c>
      <c r="D2628">
        <v>770704</v>
      </c>
      <c r="E2628" s="83">
        <v>0</v>
      </c>
      <c r="F2628" s="83">
        <v>0</v>
      </c>
      <c r="G2628" s="83">
        <v>0</v>
      </c>
      <c r="H2628" s="83">
        <v>0</v>
      </c>
      <c r="I2628" s="79">
        <f t="shared" si="89"/>
        <v>0</v>
      </c>
      <c r="J2628" s="82">
        <v>23.630939999999999</v>
      </c>
      <c r="K2628" s="78">
        <f t="shared" si="90"/>
        <v>0</v>
      </c>
      <c r="P2628" s="81"/>
      <c r="Q2628" s="78"/>
      <c r="R2628" s="79" t="s">
        <v>2947</v>
      </c>
    </row>
    <row r="2629" spans="1:18" x14ac:dyDescent="0.25">
      <c r="A2629" s="79">
        <v>2022</v>
      </c>
      <c r="B2629" s="79" t="s">
        <v>1915</v>
      </c>
      <c r="C2629" s="79">
        <v>770705</v>
      </c>
      <c r="D2629">
        <v>770706</v>
      </c>
      <c r="E2629" s="83">
        <v>0</v>
      </c>
      <c r="F2629" s="83">
        <v>0</v>
      </c>
      <c r="G2629" s="83">
        <v>0</v>
      </c>
      <c r="H2629" s="83">
        <v>0</v>
      </c>
      <c r="I2629" s="79">
        <f t="shared" si="89"/>
        <v>0</v>
      </c>
      <c r="J2629" s="82">
        <v>30.179459999999999</v>
      </c>
      <c r="K2629" s="78">
        <f t="shared" si="90"/>
        <v>0</v>
      </c>
      <c r="P2629" s="81"/>
      <c r="Q2629" s="78"/>
      <c r="R2629" s="79" t="s">
        <v>2947</v>
      </c>
    </row>
    <row r="2630" spans="1:18" x14ac:dyDescent="0.25">
      <c r="A2630" s="79">
        <v>2022</v>
      </c>
      <c r="B2630" s="79" t="s">
        <v>1915</v>
      </c>
      <c r="C2630" s="79">
        <v>770847</v>
      </c>
      <c r="D2630">
        <v>770848</v>
      </c>
      <c r="E2630" s="83">
        <v>0</v>
      </c>
      <c r="F2630" s="83">
        <v>0</v>
      </c>
      <c r="G2630" s="83">
        <v>0</v>
      </c>
      <c r="H2630" s="83">
        <v>0</v>
      </c>
      <c r="I2630" s="79">
        <f t="shared" si="89"/>
        <v>0</v>
      </c>
      <c r="J2630" s="82">
        <v>30.179459999999999</v>
      </c>
      <c r="K2630" s="78">
        <f t="shared" si="90"/>
        <v>0</v>
      </c>
      <c r="P2630" s="81"/>
      <c r="Q2630" s="78"/>
      <c r="R2630" s="79" t="s">
        <v>2947</v>
      </c>
    </row>
    <row r="2631" spans="1:18" x14ac:dyDescent="0.25">
      <c r="A2631" s="79">
        <v>2022</v>
      </c>
      <c r="B2631" s="79" t="s">
        <v>1915</v>
      </c>
      <c r="C2631" s="79">
        <v>770849</v>
      </c>
      <c r="D2631">
        <v>770850</v>
      </c>
      <c r="E2631" s="83">
        <v>0</v>
      </c>
      <c r="F2631" s="83">
        <v>0</v>
      </c>
      <c r="G2631" s="83">
        <v>0</v>
      </c>
      <c r="H2631" s="83">
        <v>0</v>
      </c>
      <c r="I2631" s="79">
        <f t="shared" si="89"/>
        <v>0</v>
      </c>
      <c r="J2631" s="82">
        <v>23.630939999999999</v>
      </c>
      <c r="K2631" s="78">
        <f t="shared" si="90"/>
        <v>0</v>
      </c>
      <c r="P2631" s="81"/>
      <c r="Q2631" s="78"/>
      <c r="R2631" s="79" t="s">
        <v>2947</v>
      </c>
    </row>
    <row r="2632" spans="1:18" x14ac:dyDescent="0.25">
      <c r="A2632" s="79">
        <v>2022</v>
      </c>
      <c r="B2632" s="79" t="s">
        <v>1915</v>
      </c>
      <c r="C2632" s="79">
        <v>770853</v>
      </c>
      <c r="D2632">
        <v>770854</v>
      </c>
      <c r="E2632" s="83">
        <v>729527</v>
      </c>
      <c r="F2632" s="83">
        <v>0</v>
      </c>
      <c r="G2632" s="83">
        <v>729527</v>
      </c>
      <c r="H2632" s="83">
        <v>0</v>
      </c>
      <c r="I2632" s="79">
        <f t="shared" si="89"/>
        <v>0</v>
      </c>
      <c r="J2632" s="82">
        <v>31.19941</v>
      </c>
      <c r="K2632" s="78">
        <f t="shared" si="90"/>
        <v>0</v>
      </c>
      <c r="P2632" s="81"/>
      <c r="Q2632" s="78"/>
      <c r="R2632" s="79" t="s">
        <v>2947</v>
      </c>
    </row>
    <row r="2633" spans="1:18" x14ac:dyDescent="0.25">
      <c r="A2633" s="79">
        <v>2022</v>
      </c>
      <c r="B2633" s="79" t="s">
        <v>1915</v>
      </c>
      <c r="C2633" s="79">
        <v>770855</v>
      </c>
      <c r="D2633">
        <v>770856</v>
      </c>
      <c r="E2633" s="83">
        <v>0</v>
      </c>
      <c r="F2633" s="83">
        <v>0</v>
      </c>
      <c r="G2633" s="83">
        <v>0</v>
      </c>
      <c r="H2633" s="83">
        <v>0</v>
      </c>
      <c r="I2633" s="79">
        <f t="shared" si="89"/>
        <v>0</v>
      </c>
      <c r="J2633" s="82">
        <v>24.65089</v>
      </c>
      <c r="K2633" s="78">
        <f t="shared" si="90"/>
        <v>0</v>
      </c>
      <c r="P2633" s="81"/>
      <c r="Q2633" s="78"/>
      <c r="R2633" s="79" t="s">
        <v>2947</v>
      </c>
    </row>
    <row r="2634" spans="1:18" x14ac:dyDescent="0.25">
      <c r="A2634" s="79">
        <v>2022</v>
      </c>
      <c r="B2634" s="79" t="s">
        <v>1915</v>
      </c>
      <c r="C2634" s="79">
        <v>770905</v>
      </c>
      <c r="D2634">
        <v>770906</v>
      </c>
      <c r="E2634" s="83">
        <v>5812571</v>
      </c>
      <c r="F2634" s="83">
        <v>0</v>
      </c>
      <c r="G2634" s="83">
        <v>5311950</v>
      </c>
      <c r="H2634" s="83">
        <v>0</v>
      </c>
      <c r="I2634" s="79">
        <f t="shared" si="89"/>
        <v>500621</v>
      </c>
      <c r="J2634" s="82">
        <v>31.19941</v>
      </c>
      <c r="K2634" s="78">
        <f t="shared" si="90"/>
        <v>15619</v>
      </c>
      <c r="P2634" s="81"/>
      <c r="Q2634" s="78"/>
      <c r="R2634" s="79" t="s">
        <v>2947</v>
      </c>
    </row>
    <row r="2635" spans="1:18" x14ac:dyDescent="0.25">
      <c r="A2635" s="79">
        <v>2022</v>
      </c>
      <c r="B2635" s="79" t="s">
        <v>1915</v>
      </c>
      <c r="C2635" s="79">
        <v>770907</v>
      </c>
      <c r="D2635">
        <v>770908</v>
      </c>
      <c r="E2635" s="83">
        <v>0</v>
      </c>
      <c r="F2635" s="83">
        <v>0</v>
      </c>
      <c r="G2635" s="83">
        <v>0</v>
      </c>
      <c r="H2635" s="83">
        <v>0</v>
      </c>
      <c r="I2635" s="79">
        <f t="shared" si="89"/>
        <v>0</v>
      </c>
      <c r="J2635" s="82">
        <v>24.65089</v>
      </c>
      <c r="K2635" s="78">
        <f t="shared" si="90"/>
        <v>0</v>
      </c>
      <c r="P2635" s="81"/>
      <c r="Q2635" s="78"/>
      <c r="R2635" s="79" t="s">
        <v>2947</v>
      </c>
    </row>
    <row r="2636" spans="1:18" x14ac:dyDescent="0.25">
      <c r="A2636" s="79">
        <v>2022</v>
      </c>
      <c r="B2636" s="79" t="s">
        <v>1915</v>
      </c>
      <c r="C2636" s="79">
        <v>770971</v>
      </c>
      <c r="D2636">
        <v>770972</v>
      </c>
      <c r="E2636" s="83">
        <v>4835335</v>
      </c>
      <c r="F2636" s="83">
        <v>0</v>
      </c>
      <c r="G2636" s="83">
        <v>4319519</v>
      </c>
      <c r="H2636" s="83">
        <v>0</v>
      </c>
      <c r="I2636" s="79">
        <f t="shared" si="89"/>
        <v>515816</v>
      </c>
      <c r="J2636" s="82">
        <v>30.179459999999999</v>
      </c>
      <c r="K2636" s="78">
        <f t="shared" si="90"/>
        <v>15567</v>
      </c>
      <c r="P2636" s="81"/>
      <c r="Q2636" s="78"/>
      <c r="R2636" s="79" t="s">
        <v>2947</v>
      </c>
    </row>
    <row r="2637" spans="1:18" x14ac:dyDescent="0.25">
      <c r="A2637" s="79">
        <v>2022</v>
      </c>
      <c r="B2637" s="79" t="s">
        <v>1915</v>
      </c>
      <c r="C2637" s="79">
        <v>770973</v>
      </c>
      <c r="D2637">
        <v>770974</v>
      </c>
      <c r="E2637" s="83">
        <v>0</v>
      </c>
      <c r="F2637" s="83">
        <v>0</v>
      </c>
      <c r="G2637" s="83">
        <v>0</v>
      </c>
      <c r="H2637" s="83">
        <v>0</v>
      </c>
      <c r="I2637" s="79">
        <f t="shared" si="89"/>
        <v>0</v>
      </c>
      <c r="J2637" s="82">
        <v>23.630939999999999</v>
      </c>
      <c r="K2637" s="78">
        <f t="shared" si="90"/>
        <v>0</v>
      </c>
      <c r="P2637" s="81"/>
      <c r="Q2637" s="78"/>
      <c r="R2637" s="79" t="s">
        <v>2947</v>
      </c>
    </row>
    <row r="2638" spans="1:18" x14ac:dyDescent="0.25">
      <c r="A2638" s="79">
        <v>2022</v>
      </c>
      <c r="B2638" s="79" t="s">
        <v>1915</v>
      </c>
      <c r="C2638" s="79">
        <v>770975</v>
      </c>
      <c r="D2638">
        <v>770976</v>
      </c>
      <c r="E2638" s="83">
        <v>5266515</v>
      </c>
      <c r="F2638" s="83">
        <v>0</v>
      </c>
      <c r="G2638" s="83">
        <v>4736313</v>
      </c>
      <c r="H2638" s="83">
        <v>0</v>
      </c>
      <c r="I2638" s="79">
        <f t="shared" si="89"/>
        <v>530202</v>
      </c>
      <c r="J2638" s="82">
        <v>20.627189999999999</v>
      </c>
      <c r="K2638" s="78">
        <f t="shared" si="90"/>
        <v>10937</v>
      </c>
      <c r="P2638" s="81"/>
      <c r="Q2638" s="78"/>
      <c r="R2638" s="79" t="s">
        <v>2947</v>
      </c>
    </row>
    <row r="2639" spans="1:18" x14ac:dyDescent="0.25">
      <c r="A2639" s="79">
        <v>2022</v>
      </c>
      <c r="B2639" s="79" t="s">
        <v>1915</v>
      </c>
      <c r="C2639" s="79">
        <v>770977</v>
      </c>
      <c r="D2639">
        <v>770978</v>
      </c>
      <c r="E2639" s="83">
        <v>0</v>
      </c>
      <c r="F2639" s="83">
        <v>0</v>
      </c>
      <c r="G2639" s="83">
        <v>0</v>
      </c>
      <c r="H2639" s="83">
        <v>0</v>
      </c>
      <c r="I2639" s="79">
        <f t="shared" si="89"/>
        <v>0</v>
      </c>
      <c r="J2639" s="82">
        <v>20.627189999999999</v>
      </c>
      <c r="K2639" s="78">
        <f t="shared" si="90"/>
        <v>0</v>
      </c>
      <c r="P2639" s="81"/>
      <c r="Q2639" s="78"/>
      <c r="R2639" s="79" t="s">
        <v>2947</v>
      </c>
    </row>
    <row r="2640" spans="1:18" x14ac:dyDescent="0.25">
      <c r="A2640" s="79">
        <v>2022</v>
      </c>
      <c r="B2640" s="79" t="s">
        <v>1915</v>
      </c>
      <c r="C2640" s="79">
        <v>770985</v>
      </c>
      <c r="D2640">
        <v>770986</v>
      </c>
      <c r="E2640" s="83">
        <v>2908050</v>
      </c>
      <c r="F2640" s="83">
        <v>0</v>
      </c>
      <c r="G2640" s="83">
        <v>2581337</v>
      </c>
      <c r="H2640" s="83">
        <v>0</v>
      </c>
      <c r="I2640" s="79">
        <f t="shared" si="89"/>
        <v>326713</v>
      </c>
      <c r="J2640" s="82">
        <v>31.19941</v>
      </c>
      <c r="K2640" s="78">
        <f t="shared" si="90"/>
        <v>10193</v>
      </c>
      <c r="P2640" s="81"/>
      <c r="Q2640" s="78"/>
      <c r="R2640" s="79" t="s">
        <v>2947</v>
      </c>
    </row>
    <row r="2641" spans="1:18" x14ac:dyDescent="0.25">
      <c r="A2641" s="79">
        <v>2022</v>
      </c>
      <c r="B2641" s="79" t="s">
        <v>1915</v>
      </c>
      <c r="C2641" s="79">
        <v>770987</v>
      </c>
      <c r="D2641">
        <v>770988</v>
      </c>
      <c r="E2641" s="83">
        <v>0</v>
      </c>
      <c r="F2641" s="83">
        <v>0</v>
      </c>
      <c r="G2641" s="83">
        <v>0</v>
      </c>
      <c r="H2641" s="83">
        <v>0</v>
      </c>
      <c r="I2641" s="79">
        <f t="shared" si="89"/>
        <v>0</v>
      </c>
      <c r="J2641" s="82">
        <v>24.65089</v>
      </c>
      <c r="K2641" s="78">
        <f t="shared" si="90"/>
        <v>0</v>
      </c>
      <c r="P2641" s="81"/>
      <c r="Q2641" s="78"/>
      <c r="R2641" s="79" t="s">
        <v>2947</v>
      </c>
    </row>
    <row r="2642" spans="1:18" x14ac:dyDescent="0.25">
      <c r="A2642" s="79">
        <v>2022</v>
      </c>
      <c r="B2642" s="79" t="s">
        <v>1915</v>
      </c>
      <c r="C2642" s="79">
        <v>771025</v>
      </c>
      <c r="D2642">
        <v>771026</v>
      </c>
      <c r="E2642" s="83">
        <v>0</v>
      </c>
      <c r="F2642" s="83">
        <v>0</v>
      </c>
      <c r="G2642" s="83">
        <v>0</v>
      </c>
      <c r="H2642" s="83">
        <v>0</v>
      </c>
      <c r="I2642" s="79">
        <f t="shared" si="89"/>
        <v>0</v>
      </c>
      <c r="J2642" s="82">
        <v>21.64714</v>
      </c>
      <c r="K2642" s="78">
        <f t="shared" si="90"/>
        <v>0</v>
      </c>
      <c r="P2642" s="81"/>
      <c r="Q2642" s="78"/>
      <c r="R2642" s="79" t="s">
        <v>2947</v>
      </c>
    </row>
    <row r="2643" spans="1:18" x14ac:dyDescent="0.25">
      <c r="A2643" s="79">
        <v>2022</v>
      </c>
      <c r="B2643" s="79" t="s">
        <v>1915</v>
      </c>
      <c r="C2643" s="79">
        <v>771050</v>
      </c>
      <c r="D2643">
        <v>771051</v>
      </c>
      <c r="E2643" s="83">
        <v>0</v>
      </c>
      <c r="F2643" s="83">
        <v>0</v>
      </c>
      <c r="G2643" s="83">
        <v>0</v>
      </c>
      <c r="H2643" s="83">
        <v>0</v>
      </c>
      <c r="I2643" s="79">
        <f t="shared" si="89"/>
        <v>0</v>
      </c>
      <c r="J2643" s="82">
        <v>21.64714</v>
      </c>
      <c r="K2643" s="78">
        <f t="shared" si="90"/>
        <v>0</v>
      </c>
      <c r="P2643" s="81"/>
      <c r="Q2643" s="78"/>
      <c r="R2643" s="79" t="s">
        <v>2947</v>
      </c>
    </row>
    <row r="2644" spans="1:18" x14ac:dyDescent="0.25">
      <c r="A2644" s="79">
        <v>2022</v>
      </c>
      <c r="B2644" s="79" t="s">
        <v>1915</v>
      </c>
      <c r="C2644" s="79">
        <v>771060</v>
      </c>
      <c r="D2644">
        <v>771061</v>
      </c>
      <c r="E2644" s="83">
        <v>0</v>
      </c>
      <c r="F2644" s="83">
        <v>0</v>
      </c>
      <c r="G2644" s="83">
        <v>0</v>
      </c>
      <c r="H2644" s="83">
        <v>0</v>
      </c>
      <c r="I2644" s="79">
        <f t="shared" si="89"/>
        <v>0</v>
      </c>
      <c r="J2644" s="82">
        <v>31.19941</v>
      </c>
      <c r="K2644" s="78">
        <f t="shared" si="90"/>
        <v>0</v>
      </c>
      <c r="P2644" s="81"/>
      <c r="Q2644" s="78"/>
      <c r="R2644" s="79" t="s">
        <v>2947</v>
      </c>
    </row>
    <row r="2645" spans="1:18" x14ac:dyDescent="0.25">
      <c r="A2645" s="79">
        <v>2022</v>
      </c>
      <c r="B2645" s="79" t="s">
        <v>1915</v>
      </c>
      <c r="C2645" s="79">
        <v>771062</v>
      </c>
      <c r="D2645">
        <v>771063</v>
      </c>
      <c r="E2645" s="83">
        <v>0</v>
      </c>
      <c r="F2645" s="83">
        <v>0</v>
      </c>
      <c r="G2645" s="83">
        <v>0</v>
      </c>
      <c r="H2645" s="83">
        <v>0</v>
      </c>
      <c r="I2645" s="79">
        <f t="shared" si="89"/>
        <v>0</v>
      </c>
      <c r="J2645" s="82">
        <v>24.65089</v>
      </c>
      <c r="K2645" s="78">
        <f t="shared" si="90"/>
        <v>0</v>
      </c>
      <c r="P2645" s="81"/>
      <c r="Q2645" s="78"/>
      <c r="R2645" s="79" t="s">
        <v>2947</v>
      </c>
    </row>
    <row r="2646" spans="1:18" x14ac:dyDescent="0.25">
      <c r="A2646" s="79">
        <v>2022</v>
      </c>
      <c r="B2646" s="79" t="s">
        <v>1947</v>
      </c>
      <c r="C2646" s="79">
        <v>770251</v>
      </c>
      <c r="D2646">
        <v>770252</v>
      </c>
      <c r="E2646" s="83">
        <v>78078909</v>
      </c>
      <c r="F2646" s="83">
        <v>29085052</v>
      </c>
      <c r="G2646" s="83">
        <v>78078909</v>
      </c>
      <c r="H2646" s="83">
        <v>29085052</v>
      </c>
      <c r="I2646" s="79">
        <f t="shared" si="89"/>
        <v>0</v>
      </c>
      <c r="J2646" s="82">
        <v>28.53632</v>
      </c>
      <c r="K2646" s="78">
        <f t="shared" si="90"/>
        <v>0</v>
      </c>
      <c r="P2646" s="81"/>
      <c r="Q2646" s="78"/>
      <c r="R2646" s="79" t="s">
        <v>2947</v>
      </c>
    </row>
    <row r="2647" spans="1:18" x14ac:dyDescent="0.25">
      <c r="A2647" s="79">
        <v>2022</v>
      </c>
      <c r="B2647" s="79" t="s">
        <v>1947</v>
      </c>
      <c r="C2647" s="79">
        <v>770253</v>
      </c>
      <c r="D2647">
        <v>770254</v>
      </c>
      <c r="E2647" s="83">
        <v>0</v>
      </c>
      <c r="F2647" s="83">
        <v>0</v>
      </c>
      <c r="G2647" s="83">
        <v>0</v>
      </c>
      <c r="H2647" s="83">
        <v>0</v>
      </c>
      <c r="I2647" s="79">
        <f t="shared" si="89"/>
        <v>0</v>
      </c>
      <c r="J2647" s="82">
        <v>24.690069999999999</v>
      </c>
      <c r="K2647" s="78">
        <f t="shared" si="90"/>
        <v>0</v>
      </c>
      <c r="P2647" s="81"/>
      <c r="Q2647" s="78"/>
      <c r="R2647" s="79" t="s">
        <v>2947</v>
      </c>
    </row>
    <row r="2648" spans="1:18" x14ac:dyDescent="0.25">
      <c r="A2648" s="79">
        <v>2022</v>
      </c>
      <c r="B2648" s="79" t="s">
        <v>1947</v>
      </c>
      <c r="C2648" s="79">
        <v>770332</v>
      </c>
      <c r="D2648">
        <v>770334</v>
      </c>
      <c r="E2648" s="83">
        <v>12599249</v>
      </c>
      <c r="F2648" s="83">
        <v>0</v>
      </c>
      <c r="G2648" s="83">
        <v>12599249</v>
      </c>
      <c r="H2648" s="83">
        <v>0</v>
      </c>
      <c r="I2648" s="79">
        <f t="shared" si="89"/>
        <v>0</v>
      </c>
      <c r="J2648" s="82">
        <v>28.53632</v>
      </c>
      <c r="K2648" s="78">
        <f t="shared" si="90"/>
        <v>0</v>
      </c>
      <c r="P2648" s="81"/>
      <c r="Q2648" s="78"/>
      <c r="R2648" s="79" t="s">
        <v>2947</v>
      </c>
    </row>
    <row r="2649" spans="1:18" x14ac:dyDescent="0.25">
      <c r="A2649" s="79">
        <v>2022</v>
      </c>
      <c r="B2649" s="79" t="s">
        <v>1947</v>
      </c>
      <c r="C2649" s="79">
        <v>770472</v>
      </c>
      <c r="D2649">
        <v>770474</v>
      </c>
      <c r="E2649" s="83">
        <v>21120125</v>
      </c>
      <c r="F2649" s="83">
        <v>4992732</v>
      </c>
      <c r="G2649" s="83">
        <v>21120125</v>
      </c>
      <c r="H2649" s="83">
        <v>4992732</v>
      </c>
      <c r="I2649" s="79">
        <f t="shared" si="89"/>
        <v>0</v>
      </c>
      <c r="J2649" s="82">
        <v>28.53632</v>
      </c>
      <c r="K2649" s="78">
        <f t="shared" si="90"/>
        <v>0</v>
      </c>
      <c r="P2649" s="81"/>
      <c r="Q2649" s="78"/>
      <c r="R2649" s="79" t="s">
        <v>2947</v>
      </c>
    </row>
    <row r="2650" spans="1:18" x14ac:dyDescent="0.25">
      <c r="A2650" s="79">
        <v>2022</v>
      </c>
      <c r="B2650" s="79" t="s">
        <v>1947</v>
      </c>
      <c r="C2650" s="79">
        <v>770333</v>
      </c>
      <c r="D2650">
        <v>770532</v>
      </c>
      <c r="E2650" s="83">
        <v>0</v>
      </c>
      <c r="F2650" s="83">
        <v>0</v>
      </c>
      <c r="G2650" s="83">
        <v>0</v>
      </c>
      <c r="H2650" s="83">
        <v>0</v>
      </c>
      <c r="I2650" s="79">
        <f t="shared" si="89"/>
        <v>0</v>
      </c>
      <c r="J2650" s="82">
        <v>24.690069999999999</v>
      </c>
      <c r="K2650" s="78">
        <f t="shared" si="90"/>
        <v>0</v>
      </c>
      <c r="P2650" s="81"/>
      <c r="Q2650" s="78"/>
      <c r="R2650" s="79" t="s">
        <v>2947</v>
      </c>
    </row>
    <row r="2651" spans="1:18" x14ac:dyDescent="0.25">
      <c r="A2651" s="79">
        <v>2022</v>
      </c>
      <c r="B2651" s="79" t="s">
        <v>1947</v>
      </c>
      <c r="C2651" s="79">
        <v>770473</v>
      </c>
      <c r="D2651">
        <v>770533</v>
      </c>
      <c r="E2651" s="83">
        <v>0</v>
      </c>
      <c r="F2651" s="83">
        <v>0</v>
      </c>
      <c r="G2651" s="83">
        <v>0</v>
      </c>
      <c r="H2651" s="83">
        <v>0</v>
      </c>
      <c r="I2651" s="79">
        <f t="shared" si="89"/>
        <v>0</v>
      </c>
      <c r="J2651" s="82">
        <v>24.690069999999999</v>
      </c>
      <c r="K2651" s="78">
        <f t="shared" si="90"/>
        <v>0</v>
      </c>
      <c r="P2651" s="81"/>
      <c r="Q2651" s="78"/>
      <c r="R2651" s="79" t="s">
        <v>2947</v>
      </c>
    </row>
    <row r="2652" spans="1:18" x14ac:dyDescent="0.25">
      <c r="A2652" s="79">
        <v>2022</v>
      </c>
      <c r="B2652" s="79" t="s">
        <v>1947</v>
      </c>
      <c r="C2652" s="79">
        <v>770624</v>
      </c>
      <c r="D2652">
        <v>770625</v>
      </c>
      <c r="E2652" s="83">
        <v>3048109</v>
      </c>
      <c r="F2652" s="83">
        <v>1432357</v>
      </c>
      <c r="G2652" s="83">
        <v>3048109</v>
      </c>
      <c r="H2652" s="83">
        <v>1432357</v>
      </c>
      <c r="I2652" s="79">
        <f t="shared" si="89"/>
        <v>0</v>
      </c>
      <c r="J2652" s="82">
        <v>28.53632</v>
      </c>
      <c r="K2652" s="78">
        <f t="shared" si="90"/>
        <v>0</v>
      </c>
      <c r="P2652" s="81"/>
      <c r="Q2652" s="78"/>
      <c r="R2652" s="79" t="s">
        <v>2947</v>
      </c>
    </row>
    <row r="2653" spans="1:18" x14ac:dyDescent="0.25">
      <c r="A2653" s="79">
        <v>2022</v>
      </c>
      <c r="B2653" s="79" t="s">
        <v>1947</v>
      </c>
      <c r="C2653" s="79">
        <v>770642</v>
      </c>
      <c r="D2653">
        <v>770643</v>
      </c>
      <c r="E2653" s="83">
        <v>0</v>
      </c>
      <c r="F2653" s="83">
        <v>16291755</v>
      </c>
      <c r="G2653" s="83">
        <v>0</v>
      </c>
      <c r="H2653" s="83">
        <v>16291755</v>
      </c>
      <c r="I2653" s="79">
        <f t="shared" si="89"/>
        <v>0</v>
      </c>
      <c r="J2653" s="82">
        <v>25.34374</v>
      </c>
      <c r="K2653" s="78">
        <f t="shared" si="90"/>
        <v>0</v>
      </c>
      <c r="P2653" s="81"/>
      <c r="Q2653" s="78"/>
      <c r="R2653" s="79" t="s">
        <v>2947</v>
      </c>
    </row>
    <row r="2654" spans="1:18" x14ac:dyDescent="0.25">
      <c r="A2654" s="79">
        <v>2022</v>
      </c>
      <c r="B2654" s="79" t="s">
        <v>1947</v>
      </c>
      <c r="C2654" s="79">
        <v>770655</v>
      </c>
      <c r="D2654">
        <v>770656</v>
      </c>
      <c r="E2654" s="83">
        <v>17144429</v>
      </c>
      <c r="F2654" s="83">
        <v>0</v>
      </c>
      <c r="G2654" s="83">
        <v>17144429</v>
      </c>
      <c r="H2654" s="83">
        <v>0</v>
      </c>
      <c r="I2654" s="79">
        <f t="shared" si="89"/>
        <v>0</v>
      </c>
      <c r="J2654" s="82">
        <v>28.53632</v>
      </c>
      <c r="K2654" s="78">
        <f t="shared" si="90"/>
        <v>0</v>
      </c>
      <c r="P2654" s="81"/>
      <c r="Q2654" s="78"/>
      <c r="R2654" s="79" t="s">
        <v>2947</v>
      </c>
    </row>
    <row r="2655" spans="1:18" x14ac:dyDescent="0.25">
      <c r="A2655" s="79">
        <v>2022</v>
      </c>
      <c r="B2655" s="79" t="s">
        <v>1947</v>
      </c>
      <c r="C2655" s="79">
        <v>770761</v>
      </c>
      <c r="D2655">
        <v>770762</v>
      </c>
      <c r="E2655" s="83">
        <v>0</v>
      </c>
      <c r="F2655" s="83">
        <v>0</v>
      </c>
      <c r="G2655" s="83">
        <v>0</v>
      </c>
      <c r="H2655" s="83">
        <v>0</v>
      </c>
      <c r="I2655" s="79">
        <f t="shared" si="89"/>
        <v>0</v>
      </c>
      <c r="J2655" s="82">
        <v>24.690069999999999</v>
      </c>
      <c r="K2655" s="78">
        <f t="shared" si="90"/>
        <v>0</v>
      </c>
      <c r="P2655" s="81"/>
      <c r="Q2655" s="78"/>
      <c r="R2655" s="79" t="s">
        <v>2947</v>
      </c>
    </row>
    <row r="2656" spans="1:18" x14ac:dyDescent="0.25">
      <c r="A2656" s="79">
        <v>2022</v>
      </c>
      <c r="B2656" s="79" t="s">
        <v>1947</v>
      </c>
      <c r="C2656" s="79">
        <v>770765</v>
      </c>
      <c r="D2656">
        <v>770766</v>
      </c>
      <c r="E2656" s="83">
        <v>0</v>
      </c>
      <c r="F2656" s="83">
        <v>0</v>
      </c>
      <c r="G2656" s="83">
        <v>0</v>
      </c>
      <c r="H2656" s="83">
        <v>0</v>
      </c>
      <c r="I2656" s="79">
        <f t="shared" si="89"/>
        <v>0</v>
      </c>
      <c r="J2656" s="82">
        <v>21.497489999999999</v>
      </c>
      <c r="K2656" s="78">
        <f t="shared" si="90"/>
        <v>0</v>
      </c>
      <c r="P2656" s="81"/>
      <c r="Q2656" s="78"/>
      <c r="R2656" s="79" t="s">
        <v>2947</v>
      </c>
    </row>
    <row r="2657" spans="1:18" x14ac:dyDescent="0.25">
      <c r="A2657" s="79">
        <v>2022</v>
      </c>
      <c r="B2657" s="79" t="s">
        <v>1947</v>
      </c>
      <c r="C2657" s="79">
        <v>770807</v>
      </c>
      <c r="D2657">
        <v>770808</v>
      </c>
      <c r="E2657" s="83">
        <v>0</v>
      </c>
      <c r="F2657" s="83">
        <v>0</v>
      </c>
      <c r="G2657" s="83">
        <v>0</v>
      </c>
      <c r="H2657" s="83">
        <v>0</v>
      </c>
      <c r="I2657" s="79">
        <f t="shared" si="89"/>
        <v>0</v>
      </c>
      <c r="J2657" s="82">
        <v>24.690069999999999</v>
      </c>
      <c r="K2657" s="78">
        <f t="shared" si="90"/>
        <v>0</v>
      </c>
      <c r="P2657" s="81"/>
      <c r="Q2657" s="78"/>
      <c r="R2657" s="79" t="s">
        <v>2947</v>
      </c>
    </row>
    <row r="2658" spans="1:18" x14ac:dyDescent="0.25">
      <c r="A2658" s="79">
        <v>2022</v>
      </c>
      <c r="B2658" s="79" t="s">
        <v>1947</v>
      </c>
      <c r="C2658" s="79">
        <v>770827</v>
      </c>
      <c r="D2658">
        <v>770828</v>
      </c>
      <c r="E2658" s="83">
        <v>11099654</v>
      </c>
      <c r="F2658" s="83">
        <v>0</v>
      </c>
      <c r="G2658" s="83">
        <v>11099654</v>
      </c>
      <c r="H2658" s="83">
        <v>0</v>
      </c>
      <c r="I2658" s="79">
        <f t="shared" si="89"/>
        <v>0</v>
      </c>
      <c r="J2658" s="82">
        <v>28.53632</v>
      </c>
      <c r="K2658" s="78">
        <f t="shared" si="90"/>
        <v>0</v>
      </c>
      <c r="P2658" s="81"/>
      <c r="Q2658" s="78"/>
      <c r="R2658" s="79" t="s">
        <v>2947</v>
      </c>
    </row>
    <row r="2659" spans="1:18" x14ac:dyDescent="0.25">
      <c r="A2659" s="79">
        <v>2022</v>
      </c>
      <c r="B2659" s="79" t="s">
        <v>1947</v>
      </c>
      <c r="C2659" s="79">
        <v>770829</v>
      </c>
      <c r="D2659">
        <v>770830</v>
      </c>
      <c r="E2659" s="83">
        <v>0</v>
      </c>
      <c r="F2659" s="83">
        <v>0</v>
      </c>
      <c r="G2659" s="83">
        <v>0</v>
      </c>
      <c r="H2659" s="83">
        <v>0</v>
      </c>
      <c r="I2659" s="79">
        <f t="shared" si="89"/>
        <v>0</v>
      </c>
      <c r="J2659" s="82">
        <v>24.690069999999999</v>
      </c>
      <c r="K2659" s="78">
        <f t="shared" si="90"/>
        <v>0</v>
      </c>
      <c r="P2659" s="81"/>
      <c r="Q2659" s="78"/>
      <c r="R2659" s="79" t="s">
        <v>2947</v>
      </c>
    </row>
    <row r="2660" spans="1:18" x14ac:dyDescent="0.25">
      <c r="A2660" s="79">
        <v>2022</v>
      </c>
      <c r="B2660" s="79" t="s">
        <v>1947</v>
      </c>
      <c r="C2660" s="79">
        <v>770913</v>
      </c>
      <c r="D2660">
        <v>770914</v>
      </c>
      <c r="E2660" s="83">
        <v>852046</v>
      </c>
      <c r="F2660" s="83">
        <v>3679054</v>
      </c>
      <c r="G2660" s="83">
        <v>852046</v>
      </c>
      <c r="H2660" s="83">
        <v>3679054</v>
      </c>
      <c r="I2660" s="79">
        <f t="shared" si="89"/>
        <v>0</v>
      </c>
      <c r="J2660" s="82">
        <v>25.34374</v>
      </c>
      <c r="K2660" s="78">
        <f t="shared" si="90"/>
        <v>0</v>
      </c>
      <c r="P2660" s="81"/>
      <c r="Q2660" s="78"/>
      <c r="R2660" s="79" t="s">
        <v>2947</v>
      </c>
    </row>
    <row r="2661" spans="1:18" x14ac:dyDescent="0.25">
      <c r="A2661" s="79">
        <v>2022</v>
      </c>
      <c r="B2661" s="79" t="s">
        <v>1947</v>
      </c>
      <c r="C2661" s="79">
        <v>770915</v>
      </c>
      <c r="D2661">
        <v>770916</v>
      </c>
      <c r="E2661" s="83">
        <v>0</v>
      </c>
      <c r="F2661" s="83">
        <v>0</v>
      </c>
      <c r="G2661" s="83">
        <v>0</v>
      </c>
      <c r="H2661" s="83">
        <v>0</v>
      </c>
      <c r="I2661" s="79">
        <f t="shared" si="89"/>
        <v>0</v>
      </c>
      <c r="J2661" s="82">
        <v>21.497489999999999</v>
      </c>
      <c r="K2661" s="78">
        <f t="shared" si="90"/>
        <v>0</v>
      </c>
      <c r="P2661" s="81"/>
      <c r="Q2661" s="78"/>
      <c r="R2661" s="79" t="s">
        <v>2947</v>
      </c>
    </row>
    <row r="2662" spans="1:18" x14ac:dyDescent="0.25">
      <c r="A2662" s="79">
        <v>2022</v>
      </c>
      <c r="B2662" s="79" t="s">
        <v>1947</v>
      </c>
      <c r="C2662" s="79">
        <v>770917</v>
      </c>
      <c r="D2662">
        <v>770918</v>
      </c>
      <c r="E2662" s="83">
        <v>2624548</v>
      </c>
      <c r="F2662" s="83">
        <v>0</v>
      </c>
      <c r="G2662" s="83">
        <v>2624548</v>
      </c>
      <c r="H2662" s="83">
        <v>0</v>
      </c>
      <c r="I2662" s="79">
        <f t="shared" si="89"/>
        <v>0</v>
      </c>
      <c r="J2662" s="82">
        <v>28.53632</v>
      </c>
      <c r="K2662" s="78">
        <f t="shared" si="90"/>
        <v>0</v>
      </c>
      <c r="P2662" s="81"/>
      <c r="Q2662" s="78"/>
      <c r="R2662" s="79" t="s">
        <v>2947</v>
      </c>
    </row>
    <row r="2663" spans="1:18" x14ac:dyDescent="0.25">
      <c r="A2663" s="79">
        <v>2022</v>
      </c>
      <c r="B2663" s="79" t="s">
        <v>1947</v>
      </c>
      <c r="C2663" s="79">
        <v>770919</v>
      </c>
      <c r="D2663">
        <v>770920</v>
      </c>
      <c r="E2663" s="83">
        <v>0</v>
      </c>
      <c r="F2663" s="83">
        <v>0</v>
      </c>
      <c r="G2663" s="83">
        <v>0</v>
      </c>
      <c r="H2663" s="83">
        <v>0</v>
      </c>
      <c r="I2663" s="79">
        <f t="shared" si="89"/>
        <v>0</v>
      </c>
      <c r="J2663" s="82">
        <v>24.690069999999999</v>
      </c>
      <c r="K2663" s="78">
        <f t="shared" si="90"/>
        <v>0</v>
      </c>
      <c r="P2663" s="81"/>
      <c r="Q2663" s="78"/>
      <c r="R2663" s="79" t="s">
        <v>2947</v>
      </c>
    </row>
    <row r="2664" spans="1:18" x14ac:dyDescent="0.25">
      <c r="A2664" s="79">
        <v>2022</v>
      </c>
      <c r="B2664" s="79" t="s">
        <v>1947</v>
      </c>
      <c r="C2664" s="79">
        <v>770921</v>
      </c>
      <c r="D2664">
        <v>770922</v>
      </c>
      <c r="E2664" s="83">
        <v>7685962</v>
      </c>
      <c r="F2664" s="83">
        <v>6896560</v>
      </c>
      <c r="G2664" s="83">
        <v>7685962</v>
      </c>
      <c r="H2664" s="83">
        <v>6896560</v>
      </c>
      <c r="I2664" s="79">
        <f t="shared" si="89"/>
        <v>0</v>
      </c>
      <c r="J2664" s="82">
        <v>25.34374</v>
      </c>
      <c r="K2664" s="78">
        <f t="shared" si="90"/>
        <v>0</v>
      </c>
      <c r="P2664" s="81"/>
      <c r="Q2664" s="78"/>
      <c r="R2664" s="79" t="s">
        <v>2947</v>
      </c>
    </row>
    <row r="2665" spans="1:18" x14ac:dyDescent="0.25">
      <c r="A2665" s="79">
        <v>2022</v>
      </c>
      <c r="B2665" s="79" t="s">
        <v>1947</v>
      </c>
      <c r="C2665" s="79">
        <v>770923</v>
      </c>
      <c r="D2665">
        <v>770924</v>
      </c>
      <c r="E2665" s="83">
        <v>0</v>
      </c>
      <c r="F2665" s="83">
        <v>0</v>
      </c>
      <c r="G2665" s="83">
        <v>0</v>
      </c>
      <c r="H2665" s="83">
        <v>0</v>
      </c>
      <c r="I2665" s="79">
        <f t="shared" si="89"/>
        <v>0</v>
      </c>
      <c r="J2665" s="82">
        <v>21.497489999999999</v>
      </c>
      <c r="K2665" s="78">
        <f t="shared" si="90"/>
        <v>0</v>
      </c>
      <c r="P2665" s="81"/>
      <c r="Q2665" s="78"/>
      <c r="R2665" s="79" t="s">
        <v>2947</v>
      </c>
    </row>
    <row r="2666" spans="1:18" x14ac:dyDescent="0.25">
      <c r="A2666" s="79">
        <v>2022</v>
      </c>
      <c r="B2666" s="79" t="s">
        <v>1947</v>
      </c>
      <c r="C2666" s="79">
        <v>770939</v>
      </c>
      <c r="D2666">
        <v>770940</v>
      </c>
      <c r="E2666" s="83">
        <v>0</v>
      </c>
      <c r="F2666" s="83">
        <v>0</v>
      </c>
      <c r="G2666" s="83">
        <v>0</v>
      </c>
      <c r="H2666" s="83">
        <v>0</v>
      </c>
      <c r="I2666" s="79">
        <f t="shared" si="89"/>
        <v>0</v>
      </c>
      <c r="J2666" s="82">
        <v>25.34374</v>
      </c>
      <c r="K2666" s="78">
        <f t="shared" si="90"/>
        <v>0</v>
      </c>
      <c r="P2666" s="81"/>
      <c r="Q2666" s="78"/>
      <c r="R2666" s="79" t="s">
        <v>2947</v>
      </c>
    </row>
    <row r="2667" spans="1:18" x14ac:dyDescent="0.25">
      <c r="A2667" s="79">
        <v>2022</v>
      </c>
      <c r="B2667" s="79" t="s">
        <v>1947</v>
      </c>
      <c r="C2667" s="79">
        <v>770941</v>
      </c>
      <c r="D2667">
        <v>770942</v>
      </c>
      <c r="E2667" s="83">
        <v>0</v>
      </c>
      <c r="F2667" s="83">
        <v>0</v>
      </c>
      <c r="G2667" s="83">
        <v>0</v>
      </c>
      <c r="H2667" s="83">
        <v>0</v>
      </c>
      <c r="I2667" s="79">
        <f t="shared" si="89"/>
        <v>0</v>
      </c>
      <c r="J2667" s="82">
        <v>21.497489999999999</v>
      </c>
      <c r="K2667" s="78">
        <f t="shared" si="90"/>
        <v>0</v>
      </c>
      <c r="P2667" s="81"/>
      <c r="Q2667" s="78"/>
      <c r="R2667" s="79" t="s">
        <v>2947</v>
      </c>
    </row>
    <row r="2668" spans="1:18" x14ac:dyDescent="0.25">
      <c r="A2668" s="79">
        <v>2022</v>
      </c>
      <c r="B2668" s="79" t="s">
        <v>1947</v>
      </c>
      <c r="C2668" s="79">
        <v>770989</v>
      </c>
      <c r="D2668">
        <v>770990</v>
      </c>
      <c r="E2668" s="83">
        <v>0</v>
      </c>
      <c r="F2668" s="83">
        <v>741747</v>
      </c>
      <c r="G2668" s="83">
        <v>0</v>
      </c>
      <c r="H2668" s="83">
        <v>741747</v>
      </c>
      <c r="I2668" s="79">
        <f t="shared" si="89"/>
        <v>0</v>
      </c>
      <c r="J2668" s="82">
        <v>25.34374</v>
      </c>
      <c r="K2668" s="78">
        <f t="shared" si="90"/>
        <v>0</v>
      </c>
      <c r="P2668" s="81"/>
      <c r="Q2668" s="78"/>
      <c r="R2668" s="79" t="s">
        <v>2947</v>
      </c>
    </row>
    <row r="2669" spans="1:18" x14ac:dyDescent="0.25">
      <c r="A2669" s="79">
        <v>2022</v>
      </c>
      <c r="B2669" s="79" t="s">
        <v>1947</v>
      </c>
      <c r="C2669" s="79">
        <v>770991</v>
      </c>
      <c r="D2669">
        <v>770992</v>
      </c>
      <c r="E2669" s="83">
        <v>0</v>
      </c>
      <c r="F2669" s="83">
        <v>0</v>
      </c>
      <c r="G2669" s="83">
        <v>0</v>
      </c>
      <c r="H2669" s="83">
        <v>0</v>
      </c>
      <c r="I2669" s="79">
        <f t="shared" si="89"/>
        <v>0</v>
      </c>
      <c r="J2669" s="82">
        <v>21.497489999999999</v>
      </c>
      <c r="K2669" s="78">
        <f t="shared" si="90"/>
        <v>0</v>
      </c>
      <c r="P2669" s="81"/>
      <c r="Q2669" s="78"/>
      <c r="R2669" s="79" t="s">
        <v>2947</v>
      </c>
    </row>
    <row r="2670" spans="1:18" x14ac:dyDescent="0.25">
      <c r="A2670" s="79">
        <v>2022</v>
      </c>
      <c r="B2670" s="79" t="s">
        <v>1947</v>
      </c>
      <c r="C2670" s="79">
        <v>771009</v>
      </c>
      <c r="D2670">
        <v>771010</v>
      </c>
      <c r="E2670" s="83">
        <v>0</v>
      </c>
      <c r="F2670" s="83">
        <v>0</v>
      </c>
      <c r="G2670" s="83">
        <v>0</v>
      </c>
      <c r="H2670" s="83">
        <v>0</v>
      </c>
      <c r="I2670" s="79">
        <f t="shared" si="89"/>
        <v>0</v>
      </c>
      <c r="J2670" s="82">
        <v>25.34374</v>
      </c>
      <c r="K2670" s="78">
        <f t="shared" si="90"/>
        <v>0</v>
      </c>
      <c r="P2670" s="81"/>
      <c r="Q2670" s="78"/>
      <c r="R2670" s="79" t="s">
        <v>2947</v>
      </c>
    </row>
    <row r="2671" spans="1:18" x14ac:dyDescent="0.25">
      <c r="A2671" s="79">
        <v>2022</v>
      </c>
      <c r="B2671" s="79" t="s">
        <v>1947</v>
      </c>
      <c r="C2671" s="79">
        <v>771011</v>
      </c>
      <c r="D2671">
        <v>771012</v>
      </c>
      <c r="E2671" s="83">
        <v>0</v>
      </c>
      <c r="F2671" s="83">
        <v>0</v>
      </c>
      <c r="G2671" s="83">
        <v>0</v>
      </c>
      <c r="H2671" s="83">
        <v>0</v>
      </c>
      <c r="I2671" s="79">
        <f t="shared" si="89"/>
        <v>0</v>
      </c>
      <c r="J2671" s="82">
        <v>21.497489999999999</v>
      </c>
      <c r="K2671" s="78">
        <f t="shared" si="90"/>
        <v>0</v>
      </c>
      <c r="P2671" s="81"/>
      <c r="Q2671" s="78"/>
      <c r="R2671" s="79" t="s">
        <v>2947</v>
      </c>
    </row>
    <row r="2672" spans="1:18" x14ac:dyDescent="0.25">
      <c r="A2672" s="79">
        <v>2022</v>
      </c>
      <c r="B2672" s="79" t="s">
        <v>1645</v>
      </c>
      <c r="C2672" s="79">
        <v>770219</v>
      </c>
      <c r="D2672">
        <v>770221</v>
      </c>
      <c r="E2672" s="83">
        <v>30943472</v>
      </c>
      <c r="F2672" s="83">
        <v>2872336</v>
      </c>
      <c r="G2672" s="83">
        <v>30943472</v>
      </c>
      <c r="H2672" s="83">
        <v>2872336</v>
      </c>
      <c r="I2672" s="79">
        <f t="shared" si="89"/>
        <v>0</v>
      </c>
      <c r="J2672" s="82">
        <v>29.774170000000002</v>
      </c>
      <c r="K2672" s="78">
        <f t="shared" si="90"/>
        <v>0</v>
      </c>
      <c r="P2672" s="81"/>
      <c r="Q2672" s="78"/>
      <c r="R2672" s="79" t="s">
        <v>2947</v>
      </c>
    </row>
    <row r="2673" spans="1:18" x14ac:dyDescent="0.25">
      <c r="A2673" s="79">
        <v>2022</v>
      </c>
      <c r="B2673" s="79" t="s">
        <v>1645</v>
      </c>
      <c r="C2673" s="79">
        <v>770220</v>
      </c>
      <c r="D2673">
        <v>770222</v>
      </c>
      <c r="E2673" s="83">
        <v>0</v>
      </c>
      <c r="F2673" s="83">
        <v>0</v>
      </c>
      <c r="G2673" s="83">
        <v>0</v>
      </c>
      <c r="H2673" s="83">
        <v>0</v>
      </c>
      <c r="I2673" s="79">
        <f t="shared" si="89"/>
        <v>0</v>
      </c>
      <c r="J2673" s="82">
        <v>23.513069999999999</v>
      </c>
      <c r="K2673" s="78">
        <f t="shared" si="90"/>
        <v>0</v>
      </c>
      <c r="P2673" s="81"/>
      <c r="Q2673" s="78"/>
      <c r="R2673" s="79" t="s">
        <v>2947</v>
      </c>
    </row>
    <row r="2674" spans="1:18" x14ac:dyDescent="0.25">
      <c r="A2674" s="79">
        <v>2022</v>
      </c>
      <c r="B2674" s="79" t="s">
        <v>1645</v>
      </c>
      <c r="C2674" s="79">
        <v>770475</v>
      </c>
      <c r="D2674">
        <v>770476</v>
      </c>
      <c r="E2674" s="83">
        <v>908980</v>
      </c>
      <c r="F2674" s="83">
        <v>0</v>
      </c>
      <c r="G2674" s="83">
        <v>908980</v>
      </c>
      <c r="H2674" s="83">
        <v>0</v>
      </c>
      <c r="I2674" s="79">
        <f t="shared" si="89"/>
        <v>0</v>
      </c>
      <c r="J2674" s="82">
        <v>29.774170000000002</v>
      </c>
      <c r="K2674" s="78">
        <f t="shared" si="90"/>
        <v>0</v>
      </c>
      <c r="P2674" s="81"/>
      <c r="Q2674" s="78"/>
      <c r="R2674" s="79" t="s">
        <v>2947</v>
      </c>
    </row>
    <row r="2675" spans="1:18" x14ac:dyDescent="0.25">
      <c r="A2675" s="79">
        <v>2022</v>
      </c>
      <c r="B2675" s="79" t="s">
        <v>1645</v>
      </c>
      <c r="C2675" s="79">
        <v>771036</v>
      </c>
      <c r="D2675">
        <v>771037</v>
      </c>
      <c r="E2675" s="83">
        <v>230400</v>
      </c>
      <c r="F2675" s="83">
        <v>0</v>
      </c>
      <c r="G2675" s="83">
        <v>230400</v>
      </c>
      <c r="H2675" s="83">
        <v>0</v>
      </c>
      <c r="I2675" s="79">
        <f t="shared" si="89"/>
        <v>0</v>
      </c>
      <c r="J2675" s="82">
        <v>29.774170000000002</v>
      </c>
      <c r="K2675" s="78">
        <f t="shared" si="90"/>
        <v>0</v>
      </c>
      <c r="P2675" s="81"/>
      <c r="Q2675" s="78"/>
      <c r="R2675" s="79" t="s">
        <v>2947</v>
      </c>
    </row>
    <row r="2676" spans="1:18" x14ac:dyDescent="0.25">
      <c r="A2676" s="79">
        <v>2022</v>
      </c>
      <c r="B2676" s="79" t="s">
        <v>1645</v>
      </c>
      <c r="C2676" s="79">
        <v>771038</v>
      </c>
      <c r="D2676">
        <v>771039</v>
      </c>
      <c r="E2676" s="83">
        <v>0</v>
      </c>
      <c r="F2676" s="83">
        <v>0</v>
      </c>
      <c r="G2676" s="83">
        <v>0</v>
      </c>
      <c r="H2676" s="83">
        <v>0</v>
      </c>
      <c r="I2676" s="79">
        <f t="shared" si="89"/>
        <v>0</v>
      </c>
      <c r="J2676" s="82">
        <v>23.513069999999999</v>
      </c>
      <c r="K2676" s="78">
        <f t="shared" si="90"/>
        <v>0</v>
      </c>
      <c r="P2676" s="81"/>
      <c r="Q2676" s="78"/>
      <c r="R2676" s="79" t="s">
        <v>2947</v>
      </c>
    </row>
    <row r="2677" spans="1:18" x14ac:dyDescent="0.25">
      <c r="A2677" s="79">
        <v>2022</v>
      </c>
      <c r="B2677" s="79" t="s">
        <v>1645</v>
      </c>
      <c r="C2677" s="79">
        <v>771040</v>
      </c>
      <c r="D2677">
        <v>771041</v>
      </c>
      <c r="E2677" s="83">
        <v>73023</v>
      </c>
      <c r="F2677" s="83">
        <v>0</v>
      </c>
      <c r="G2677" s="83">
        <v>73023</v>
      </c>
      <c r="H2677" s="83">
        <v>0</v>
      </c>
      <c r="I2677" s="79">
        <f t="shared" si="89"/>
        <v>0</v>
      </c>
      <c r="J2677" s="82">
        <v>30.794119999999999</v>
      </c>
      <c r="K2677" s="78">
        <f t="shared" si="90"/>
        <v>0</v>
      </c>
      <c r="P2677" s="81"/>
      <c r="Q2677" s="78"/>
      <c r="R2677" s="79" t="s">
        <v>2947</v>
      </c>
    </row>
    <row r="2678" spans="1:18" x14ac:dyDescent="0.25">
      <c r="A2678" s="79">
        <v>2022</v>
      </c>
      <c r="B2678" s="79" t="s">
        <v>1645</v>
      </c>
      <c r="C2678" s="79">
        <v>771042</v>
      </c>
      <c r="D2678">
        <v>771043</v>
      </c>
      <c r="E2678" s="83">
        <v>0</v>
      </c>
      <c r="F2678" s="83">
        <v>0</v>
      </c>
      <c r="G2678" s="83">
        <v>0</v>
      </c>
      <c r="H2678" s="83">
        <v>0</v>
      </c>
      <c r="I2678" s="79">
        <f t="shared" si="89"/>
        <v>0</v>
      </c>
      <c r="J2678" s="82">
        <v>24.53302</v>
      </c>
      <c r="K2678" s="78">
        <f t="shared" si="90"/>
        <v>0</v>
      </c>
      <c r="P2678" s="81"/>
      <c r="Q2678" s="78"/>
      <c r="R2678" s="79" t="s">
        <v>2947</v>
      </c>
    </row>
    <row r="2679" spans="1:18" x14ac:dyDescent="0.25">
      <c r="A2679" s="79">
        <v>2022</v>
      </c>
      <c r="B2679" s="79" t="s">
        <v>1927</v>
      </c>
      <c r="C2679" s="79">
        <v>250100</v>
      </c>
      <c r="D2679">
        <v>250101</v>
      </c>
      <c r="E2679" s="83">
        <v>1847492</v>
      </c>
      <c r="F2679" s="83">
        <v>0</v>
      </c>
      <c r="G2679" s="83">
        <v>1847492</v>
      </c>
      <c r="H2679" s="83">
        <v>0</v>
      </c>
      <c r="I2679" s="79">
        <f t="shared" si="89"/>
        <v>0</v>
      </c>
      <c r="J2679" s="82">
        <v>24.522179999999999</v>
      </c>
      <c r="K2679" s="78">
        <f t="shared" si="90"/>
        <v>0</v>
      </c>
      <c r="P2679" s="81"/>
      <c r="Q2679" s="78"/>
      <c r="R2679" s="79" t="s">
        <v>2947</v>
      </c>
    </row>
    <row r="2680" spans="1:18" x14ac:dyDescent="0.25">
      <c r="A2680" s="79">
        <v>2022</v>
      </c>
      <c r="B2680" s="79" t="s">
        <v>1927</v>
      </c>
      <c r="C2680" s="79">
        <v>770612</v>
      </c>
      <c r="D2680">
        <v>770613</v>
      </c>
      <c r="E2680" s="83">
        <v>2277999</v>
      </c>
      <c r="F2680" s="83">
        <v>0</v>
      </c>
      <c r="G2680" s="83">
        <v>2277999</v>
      </c>
      <c r="H2680" s="83">
        <v>0</v>
      </c>
      <c r="I2680" s="79">
        <f t="shared" si="89"/>
        <v>0</v>
      </c>
      <c r="J2680" s="82">
        <v>29.39714</v>
      </c>
      <c r="K2680" s="78">
        <f t="shared" si="90"/>
        <v>0</v>
      </c>
      <c r="P2680" s="81"/>
      <c r="Q2680" s="78"/>
      <c r="R2680" s="79" t="s">
        <v>2947</v>
      </c>
    </row>
    <row r="2681" spans="1:18" x14ac:dyDescent="0.25">
      <c r="A2681" s="79">
        <v>2022</v>
      </c>
      <c r="B2681" s="79" t="s">
        <v>1927</v>
      </c>
      <c r="C2681" s="79">
        <v>770631</v>
      </c>
      <c r="D2681">
        <v>770632</v>
      </c>
      <c r="E2681" s="83">
        <v>3493639</v>
      </c>
      <c r="F2681" s="83">
        <v>217735</v>
      </c>
      <c r="G2681" s="83">
        <v>3493639</v>
      </c>
      <c r="H2681" s="83">
        <v>217735</v>
      </c>
      <c r="I2681" s="79">
        <f t="shared" si="89"/>
        <v>0</v>
      </c>
      <c r="J2681" s="82">
        <v>29.39714</v>
      </c>
      <c r="K2681" s="78">
        <f t="shared" si="90"/>
        <v>0</v>
      </c>
      <c r="P2681" s="81"/>
      <c r="Q2681" s="78"/>
      <c r="R2681" s="79" t="s">
        <v>2947</v>
      </c>
    </row>
    <row r="2682" spans="1:18" x14ac:dyDescent="0.25">
      <c r="A2682" s="79">
        <v>2022</v>
      </c>
      <c r="B2682" s="79" t="s">
        <v>1927</v>
      </c>
      <c r="C2682" s="79">
        <v>770633</v>
      </c>
      <c r="D2682">
        <v>770634</v>
      </c>
      <c r="E2682" s="83">
        <v>8484064</v>
      </c>
      <c r="F2682" s="83">
        <v>0</v>
      </c>
      <c r="G2682" s="83">
        <v>8484064</v>
      </c>
      <c r="H2682" s="83">
        <v>0</v>
      </c>
      <c r="I2682" s="79">
        <f t="shared" si="89"/>
        <v>0</v>
      </c>
      <c r="J2682" s="82">
        <v>29.39714</v>
      </c>
      <c r="K2682" s="78">
        <f t="shared" si="90"/>
        <v>0</v>
      </c>
      <c r="P2682" s="81"/>
      <c r="Q2682" s="78"/>
      <c r="R2682" s="79" t="s">
        <v>2947</v>
      </c>
    </row>
    <row r="2683" spans="1:18" x14ac:dyDescent="0.25">
      <c r="A2683" s="79">
        <v>2022</v>
      </c>
      <c r="B2683" s="79" t="s">
        <v>1927</v>
      </c>
      <c r="C2683" s="79">
        <v>770635</v>
      </c>
      <c r="D2683">
        <v>770636</v>
      </c>
      <c r="E2683" s="83">
        <v>6502746</v>
      </c>
      <c r="F2683" s="83">
        <v>0</v>
      </c>
      <c r="G2683" s="83">
        <v>6502746</v>
      </c>
      <c r="H2683" s="83">
        <v>0</v>
      </c>
      <c r="I2683" s="79">
        <f t="shared" si="89"/>
        <v>0</v>
      </c>
      <c r="J2683" s="82">
        <v>29.39714</v>
      </c>
      <c r="K2683" s="78">
        <f t="shared" si="90"/>
        <v>0</v>
      </c>
      <c r="P2683" s="81"/>
      <c r="Q2683" s="78"/>
      <c r="R2683" s="79" t="s">
        <v>2947</v>
      </c>
    </row>
    <row r="2684" spans="1:18" x14ac:dyDescent="0.25">
      <c r="A2684" s="79">
        <v>2022</v>
      </c>
      <c r="B2684" s="79" t="s">
        <v>1927</v>
      </c>
      <c r="C2684" s="79">
        <v>770682</v>
      </c>
      <c r="D2684">
        <v>770683</v>
      </c>
      <c r="E2684" s="83">
        <v>3673038</v>
      </c>
      <c r="F2684" s="83">
        <v>0</v>
      </c>
      <c r="G2684" s="83">
        <v>3673038</v>
      </c>
      <c r="H2684" s="83">
        <v>0</v>
      </c>
      <c r="I2684" s="79">
        <f t="shared" si="89"/>
        <v>0</v>
      </c>
      <c r="J2684" s="82">
        <v>29.39714</v>
      </c>
      <c r="K2684" s="78">
        <f t="shared" si="90"/>
        <v>0</v>
      </c>
      <c r="P2684" s="81"/>
      <c r="Q2684" s="78"/>
      <c r="R2684" s="79" t="s">
        <v>2947</v>
      </c>
    </row>
    <row r="2685" spans="1:18" x14ac:dyDescent="0.25">
      <c r="A2685" s="79">
        <v>2022</v>
      </c>
      <c r="B2685" s="79" t="s">
        <v>1927</v>
      </c>
      <c r="C2685" s="79">
        <v>770716</v>
      </c>
      <c r="D2685">
        <v>770717</v>
      </c>
      <c r="E2685" s="83">
        <v>0</v>
      </c>
      <c r="F2685" s="83">
        <v>0</v>
      </c>
      <c r="G2685" s="83">
        <v>0</v>
      </c>
      <c r="H2685" s="83">
        <v>0</v>
      </c>
      <c r="I2685" s="79">
        <f t="shared" si="89"/>
        <v>0</v>
      </c>
      <c r="J2685" s="82">
        <v>29.39714</v>
      </c>
      <c r="K2685" s="78">
        <f t="shared" si="90"/>
        <v>0</v>
      </c>
      <c r="P2685" s="81"/>
      <c r="Q2685" s="78"/>
      <c r="R2685" s="79" t="s">
        <v>2947</v>
      </c>
    </row>
    <row r="2686" spans="1:18" x14ac:dyDescent="0.25">
      <c r="A2686" s="79">
        <v>2022</v>
      </c>
      <c r="B2686" s="79" t="s">
        <v>1927</v>
      </c>
      <c r="C2686" s="79">
        <v>770929</v>
      </c>
      <c r="D2686">
        <v>770930</v>
      </c>
      <c r="E2686" s="83">
        <v>6418466</v>
      </c>
      <c r="F2686" s="83">
        <v>0</v>
      </c>
      <c r="G2686" s="83">
        <v>6418466</v>
      </c>
      <c r="H2686" s="83">
        <v>0</v>
      </c>
      <c r="I2686" s="79">
        <f t="shared" si="89"/>
        <v>0</v>
      </c>
      <c r="J2686" s="82">
        <v>29.39714</v>
      </c>
      <c r="K2686" s="78">
        <f t="shared" si="90"/>
        <v>0</v>
      </c>
      <c r="P2686" s="81"/>
      <c r="Q2686" s="78"/>
      <c r="R2686" s="79" t="s">
        <v>2947</v>
      </c>
    </row>
    <row r="2687" spans="1:18" x14ac:dyDescent="0.25">
      <c r="A2687" s="79">
        <v>2022</v>
      </c>
      <c r="B2687" s="79" t="s">
        <v>1977</v>
      </c>
      <c r="C2687" s="79">
        <v>770147</v>
      </c>
      <c r="D2687">
        <v>770148</v>
      </c>
      <c r="E2687" s="83">
        <v>887200</v>
      </c>
      <c r="F2687" s="83">
        <v>0</v>
      </c>
      <c r="G2687" s="83">
        <v>887200</v>
      </c>
      <c r="H2687" s="83">
        <v>0</v>
      </c>
      <c r="I2687" s="79">
        <f t="shared" si="89"/>
        <v>0</v>
      </c>
      <c r="J2687" s="82">
        <v>38.69191</v>
      </c>
      <c r="K2687" s="78">
        <f t="shared" si="90"/>
        <v>0</v>
      </c>
      <c r="P2687" s="81"/>
      <c r="Q2687" s="78"/>
      <c r="R2687" s="79" t="s">
        <v>2947</v>
      </c>
    </row>
    <row r="2688" spans="1:18" x14ac:dyDescent="0.25">
      <c r="A2688" s="79">
        <v>2022</v>
      </c>
      <c r="B2688" s="79" t="s">
        <v>1977</v>
      </c>
      <c r="C2688" s="79">
        <v>770154</v>
      </c>
      <c r="D2688">
        <v>770162</v>
      </c>
      <c r="E2688" s="83">
        <v>0</v>
      </c>
      <c r="F2688" s="83">
        <v>0</v>
      </c>
      <c r="G2688" s="83">
        <v>0</v>
      </c>
      <c r="H2688" s="83">
        <v>0</v>
      </c>
      <c r="I2688" s="79">
        <f t="shared" si="89"/>
        <v>0</v>
      </c>
      <c r="J2688" s="82">
        <v>36.441899999999997</v>
      </c>
      <c r="K2688" s="78">
        <f t="shared" si="90"/>
        <v>0</v>
      </c>
      <c r="P2688" s="81"/>
      <c r="Q2688" s="78"/>
      <c r="R2688" s="79" t="s">
        <v>2947</v>
      </c>
    </row>
    <row r="2689" spans="1:18" x14ac:dyDescent="0.25">
      <c r="A2689" s="79">
        <v>2022</v>
      </c>
      <c r="B2689" s="79" t="s">
        <v>1977</v>
      </c>
      <c r="C2689" s="79">
        <v>770165</v>
      </c>
      <c r="D2689">
        <v>770166</v>
      </c>
      <c r="E2689" s="83">
        <v>507369</v>
      </c>
      <c r="F2689" s="83">
        <v>0</v>
      </c>
      <c r="G2689" s="83">
        <v>507369</v>
      </c>
      <c r="H2689" s="83">
        <v>0</v>
      </c>
      <c r="I2689" s="79">
        <f t="shared" si="89"/>
        <v>0</v>
      </c>
      <c r="J2689" s="82">
        <v>36.441899999999997</v>
      </c>
      <c r="K2689" s="78">
        <f t="shared" si="90"/>
        <v>0</v>
      </c>
      <c r="P2689" s="81"/>
      <c r="Q2689" s="78"/>
      <c r="R2689" s="79" t="s">
        <v>2947</v>
      </c>
    </row>
    <row r="2690" spans="1:18" x14ac:dyDescent="0.25">
      <c r="A2690" s="79">
        <v>2022</v>
      </c>
      <c r="B2690" s="79" t="s">
        <v>1977</v>
      </c>
      <c r="C2690" s="79">
        <v>770171</v>
      </c>
      <c r="D2690">
        <v>770172</v>
      </c>
      <c r="E2690" s="83">
        <v>18627283</v>
      </c>
      <c r="F2690" s="83">
        <v>2753599</v>
      </c>
      <c r="G2690" s="83">
        <v>18627283</v>
      </c>
      <c r="H2690" s="83">
        <v>2753599</v>
      </c>
      <c r="I2690" s="79">
        <f t="shared" si="89"/>
        <v>0</v>
      </c>
      <c r="J2690" s="82">
        <v>36.441899999999997</v>
      </c>
      <c r="K2690" s="78">
        <f t="shared" si="90"/>
        <v>0</v>
      </c>
      <c r="P2690" s="81"/>
      <c r="Q2690" s="78"/>
      <c r="R2690" s="79" t="s">
        <v>2947</v>
      </c>
    </row>
    <row r="2691" spans="1:18" x14ac:dyDescent="0.25">
      <c r="A2691" s="79">
        <v>2022</v>
      </c>
      <c r="B2691" s="79" t="s">
        <v>1977</v>
      </c>
      <c r="C2691" s="79">
        <v>770200</v>
      </c>
      <c r="D2691">
        <v>770201</v>
      </c>
      <c r="E2691" s="83">
        <v>285029878</v>
      </c>
      <c r="F2691" s="83">
        <v>0</v>
      </c>
      <c r="G2691" s="83">
        <v>285029878</v>
      </c>
      <c r="H2691" s="83">
        <v>0</v>
      </c>
      <c r="I2691" s="79">
        <f t="shared" ref="I2691:I2754" si="91">SUM(E2691:F2691)-SUM(G2691:H2691)</f>
        <v>0</v>
      </c>
      <c r="J2691" s="82">
        <v>37.741900000000001</v>
      </c>
      <c r="K2691" s="78">
        <f t="shared" ref="K2691:K2754" si="92">ROUND((I2691/1000)*J2691,0)</f>
        <v>0</v>
      </c>
      <c r="P2691" s="81"/>
      <c r="Q2691" s="78"/>
      <c r="R2691" s="79" t="s">
        <v>2947</v>
      </c>
    </row>
    <row r="2692" spans="1:18" x14ac:dyDescent="0.25">
      <c r="A2692" s="79">
        <v>2022</v>
      </c>
      <c r="B2692" s="79" t="s">
        <v>1977</v>
      </c>
      <c r="C2692" s="79">
        <v>770202</v>
      </c>
      <c r="D2692">
        <v>770203</v>
      </c>
      <c r="E2692" s="83">
        <v>196307323</v>
      </c>
      <c r="F2692" s="83">
        <v>0</v>
      </c>
      <c r="G2692" s="83">
        <v>196307323</v>
      </c>
      <c r="H2692" s="83">
        <v>0</v>
      </c>
      <c r="I2692" s="79">
        <f t="shared" si="91"/>
        <v>0</v>
      </c>
      <c r="J2692" s="82">
        <v>37.741900000000001</v>
      </c>
      <c r="K2692" s="78">
        <f t="shared" si="92"/>
        <v>0</v>
      </c>
      <c r="P2692" s="81"/>
      <c r="Q2692" s="78"/>
      <c r="R2692" s="79" t="s">
        <v>2947</v>
      </c>
    </row>
    <row r="2693" spans="1:18" x14ac:dyDescent="0.25">
      <c r="A2693" s="79">
        <v>2022</v>
      </c>
      <c r="B2693" s="79" t="s">
        <v>1977</v>
      </c>
      <c r="C2693" s="79">
        <v>770204</v>
      </c>
      <c r="D2693">
        <v>770205</v>
      </c>
      <c r="E2693" s="83">
        <v>6738226</v>
      </c>
      <c r="F2693" s="83">
        <v>0</v>
      </c>
      <c r="G2693" s="83">
        <v>6738226</v>
      </c>
      <c r="H2693" s="83">
        <v>0</v>
      </c>
      <c r="I2693" s="79">
        <f t="shared" si="91"/>
        <v>0</v>
      </c>
      <c r="J2693" s="82">
        <v>37.741900000000001</v>
      </c>
      <c r="K2693" s="78">
        <f t="shared" si="92"/>
        <v>0</v>
      </c>
      <c r="P2693" s="81"/>
      <c r="Q2693" s="78"/>
      <c r="R2693" s="79" t="s">
        <v>2947</v>
      </c>
    </row>
    <row r="2694" spans="1:18" x14ac:dyDescent="0.25">
      <c r="A2694" s="79">
        <v>2022</v>
      </c>
      <c r="B2694" s="79" t="s">
        <v>1977</v>
      </c>
      <c r="C2694" s="79">
        <v>770206</v>
      </c>
      <c r="D2694">
        <v>770207</v>
      </c>
      <c r="E2694" s="83">
        <v>83417105</v>
      </c>
      <c r="F2694" s="83">
        <v>587945</v>
      </c>
      <c r="G2694" s="83">
        <v>83417105</v>
      </c>
      <c r="H2694" s="83">
        <v>587945</v>
      </c>
      <c r="I2694" s="79">
        <f t="shared" si="91"/>
        <v>0</v>
      </c>
      <c r="J2694" s="82">
        <v>37.741900000000001</v>
      </c>
      <c r="K2694" s="78">
        <f t="shared" si="92"/>
        <v>0</v>
      </c>
      <c r="P2694" s="81"/>
      <c r="Q2694" s="78"/>
      <c r="R2694" s="79" t="s">
        <v>2947</v>
      </c>
    </row>
    <row r="2695" spans="1:18" x14ac:dyDescent="0.25">
      <c r="A2695" s="79">
        <v>2022</v>
      </c>
      <c r="B2695" s="79" t="s">
        <v>1977</v>
      </c>
      <c r="C2695" s="79">
        <v>770208</v>
      </c>
      <c r="D2695">
        <v>770209</v>
      </c>
      <c r="E2695" s="83">
        <v>196608333</v>
      </c>
      <c r="F2695" s="83">
        <v>0</v>
      </c>
      <c r="G2695" s="83">
        <v>196608333</v>
      </c>
      <c r="H2695" s="83">
        <v>0</v>
      </c>
      <c r="I2695" s="79">
        <f t="shared" si="91"/>
        <v>0</v>
      </c>
      <c r="J2695" s="82">
        <v>37.741900000000001</v>
      </c>
      <c r="K2695" s="78">
        <f t="shared" si="92"/>
        <v>0</v>
      </c>
      <c r="P2695" s="81"/>
      <c r="Q2695" s="78"/>
      <c r="R2695" s="79" t="s">
        <v>2947</v>
      </c>
    </row>
    <row r="2696" spans="1:18" x14ac:dyDescent="0.25">
      <c r="A2696" s="79">
        <v>2022</v>
      </c>
      <c r="B2696" s="79" t="s">
        <v>1977</v>
      </c>
      <c r="C2696" s="79">
        <v>770210</v>
      </c>
      <c r="D2696">
        <v>770211</v>
      </c>
      <c r="E2696" s="83">
        <v>3077131</v>
      </c>
      <c r="F2696" s="83">
        <v>0</v>
      </c>
      <c r="G2696" s="83">
        <v>3077131</v>
      </c>
      <c r="H2696" s="83">
        <v>0</v>
      </c>
      <c r="I2696" s="79">
        <f t="shared" si="91"/>
        <v>0</v>
      </c>
      <c r="J2696" s="82">
        <v>37.94191</v>
      </c>
      <c r="K2696" s="78">
        <f t="shared" si="92"/>
        <v>0</v>
      </c>
      <c r="P2696" s="81"/>
      <c r="Q2696" s="78"/>
      <c r="R2696" s="79" t="s">
        <v>2947</v>
      </c>
    </row>
    <row r="2697" spans="1:18" x14ac:dyDescent="0.25">
      <c r="A2697" s="79">
        <v>2022</v>
      </c>
      <c r="B2697" s="79" t="s">
        <v>1977</v>
      </c>
      <c r="C2697" s="79">
        <v>770212</v>
      </c>
      <c r="D2697">
        <v>770213</v>
      </c>
      <c r="E2697" s="83">
        <v>1212031</v>
      </c>
      <c r="F2697" s="83">
        <v>0</v>
      </c>
      <c r="G2697" s="83">
        <v>1212031</v>
      </c>
      <c r="H2697" s="83">
        <v>0</v>
      </c>
      <c r="I2697" s="79">
        <f t="shared" si="91"/>
        <v>0</v>
      </c>
      <c r="J2697" s="82">
        <v>37.741900000000001</v>
      </c>
      <c r="K2697" s="78">
        <f t="shared" si="92"/>
        <v>0</v>
      </c>
      <c r="P2697" s="81"/>
      <c r="Q2697" s="78"/>
      <c r="R2697" s="79" t="s">
        <v>2947</v>
      </c>
    </row>
    <row r="2698" spans="1:18" x14ac:dyDescent="0.25">
      <c r="A2698" s="79">
        <v>2022</v>
      </c>
      <c r="B2698" s="79" t="s">
        <v>1977</v>
      </c>
      <c r="C2698" s="79">
        <v>770215</v>
      </c>
      <c r="D2698">
        <v>770216</v>
      </c>
      <c r="E2698" s="83">
        <v>0</v>
      </c>
      <c r="F2698" s="83">
        <v>0</v>
      </c>
      <c r="G2698" s="83">
        <v>0</v>
      </c>
      <c r="H2698" s="83">
        <v>0</v>
      </c>
      <c r="I2698" s="79">
        <f t="shared" si="91"/>
        <v>0</v>
      </c>
      <c r="J2698" s="82">
        <v>38.191960000000002</v>
      </c>
      <c r="K2698" s="78">
        <f t="shared" si="92"/>
        <v>0</v>
      </c>
      <c r="P2698" s="81"/>
      <c r="Q2698" s="78"/>
      <c r="R2698" s="79" t="s">
        <v>2947</v>
      </c>
    </row>
    <row r="2699" spans="1:18" x14ac:dyDescent="0.25">
      <c r="A2699" s="79">
        <v>2022</v>
      </c>
      <c r="B2699" s="79" t="s">
        <v>1977</v>
      </c>
      <c r="C2699" s="79">
        <v>770217</v>
      </c>
      <c r="D2699">
        <v>770218</v>
      </c>
      <c r="E2699" s="83">
        <v>0</v>
      </c>
      <c r="F2699" s="83">
        <v>0</v>
      </c>
      <c r="G2699" s="83">
        <v>0</v>
      </c>
      <c r="H2699" s="83">
        <v>0</v>
      </c>
      <c r="I2699" s="79">
        <f t="shared" si="91"/>
        <v>0</v>
      </c>
      <c r="J2699" s="82">
        <v>36.441899999999997</v>
      </c>
      <c r="K2699" s="78">
        <f t="shared" si="92"/>
        <v>0</v>
      </c>
      <c r="P2699" s="81"/>
      <c r="Q2699" s="78"/>
      <c r="R2699" s="79" t="s">
        <v>2947</v>
      </c>
    </row>
    <row r="2700" spans="1:18" x14ac:dyDescent="0.25">
      <c r="A2700" s="79">
        <v>2022</v>
      </c>
      <c r="B2700" s="79" t="s">
        <v>1977</v>
      </c>
      <c r="C2700" s="79">
        <v>770268</v>
      </c>
      <c r="D2700">
        <v>770269</v>
      </c>
      <c r="E2700" s="83">
        <v>5316083</v>
      </c>
      <c r="F2700" s="83">
        <v>915351</v>
      </c>
      <c r="G2700" s="83">
        <v>5316083</v>
      </c>
      <c r="H2700" s="83">
        <v>915351</v>
      </c>
      <c r="I2700" s="79">
        <f t="shared" si="91"/>
        <v>0</v>
      </c>
      <c r="J2700" s="82">
        <v>36.441899999999997</v>
      </c>
      <c r="K2700" s="78">
        <f t="shared" si="92"/>
        <v>0</v>
      </c>
      <c r="P2700" s="81"/>
      <c r="Q2700" s="78"/>
      <c r="R2700" s="79" t="s">
        <v>2947</v>
      </c>
    </row>
    <row r="2701" spans="1:18" x14ac:dyDescent="0.25">
      <c r="A2701" s="79">
        <v>2022</v>
      </c>
      <c r="B2701" s="79" t="s">
        <v>1977</v>
      </c>
      <c r="C2701" s="79">
        <v>770270</v>
      </c>
      <c r="D2701">
        <v>770271</v>
      </c>
      <c r="E2701" s="83">
        <v>0</v>
      </c>
      <c r="F2701" s="83">
        <v>0</v>
      </c>
      <c r="G2701" s="83">
        <v>0</v>
      </c>
      <c r="H2701" s="83">
        <v>0</v>
      </c>
      <c r="I2701" s="79">
        <f t="shared" si="91"/>
        <v>0</v>
      </c>
      <c r="J2701" s="82">
        <v>36.441899999999997</v>
      </c>
      <c r="K2701" s="78">
        <f t="shared" si="92"/>
        <v>0</v>
      </c>
      <c r="P2701" s="81"/>
      <c r="Q2701" s="78"/>
      <c r="R2701" s="79" t="s">
        <v>2947</v>
      </c>
    </row>
    <row r="2702" spans="1:18" x14ac:dyDescent="0.25">
      <c r="A2702" s="79">
        <v>2022</v>
      </c>
      <c r="B2702" s="79" t="s">
        <v>1977</v>
      </c>
      <c r="C2702" s="79">
        <v>770272</v>
      </c>
      <c r="D2702">
        <v>770273</v>
      </c>
      <c r="E2702" s="83">
        <v>0</v>
      </c>
      <c r="F2702" s="83">
        <v>0</v>
      </c>
      <c r="G2702" s="83">
        <v>0</v>
      </c>
      <c r="H2702" s="83">
        <v>0</v>
      </c>
      <c r="I2702" s="79">
        <f t="shared" si="91"/>
        <v>0</v>
      </c>
      <c r="J2702" s="82">
        <v>25.746200000000002</v>
      </c>
      <c r="K2702" s="78">
        <f t="shared" si="92"/>
        <v>0</v>
      </c>
      <c r="P2702" s="81"/>
      <c r="Q2702" s="78"/>
      <c r="R2702" s="79" t="s">
        <v>2947</v>
      </c>
    </row>
    <row r="2703" spans="1:18" x14ac:dyDescent="0.25">
      <c r="A2703" s="79">
        <v>2022</v>
      </c>
      <c r="B2703" s="79" t="s">
        <v>1977</v>
      </c>
      <c r="C2703" s="79">
        <v>770274</v>
      </c>
      <c r="D2703">
        <v>770275</v>
      </c>
      <c r="E2703" s="83">
        <v>0</v>
      </c>
      <c r="F2703" s="83">
        <v>0</v>
      </c>
      <c r="G2703" s="83">
        <v>0</v>
      </c>
      <c r="H2703" s="83">
        <v>0</v>
      </c>
      <c r="I2703" s="79">
        <f t="shared" si="91"/>
        <v>0</v>
      </c>
      <c r="J2703" s="82">
        <v>36.441899999999997</v>
      </c>
      <c r="K2703" s="78">
        <f t="shared" si="92"/>
        <v>0</v>
      </c>
      <c r="P2703" s="81"/>
      <c r="Q2703" s="78"/>
      <c r="R2703" s="79" t="s">
        <v>2947</v>
      </c>
    </row>
    <row r="2704" spans="1:18" x14ac:dyDescent="0.25">
      <c r="A2704" s="79">
        <v>2022</v>
      </c>
      <c r="B2704" s="79" t="s">
        <v>1977</v>
      </c>
      <c r="C2704" s="79">
        <v>770276</v>
      </c>
      <c r="D2704">
        <v>770277</v>
      </c>
      <c r="E2704" s="83">
        <v>0</v>
      </c>
      <c r="F2704" s="83">
        <v>0</v>
      </c>
      <c r="G2704" s="83">
        <v>0</v>
      </c>
      <c r="H2704" s="83">
        <v>0</v>
      </c>
      <c r="I2704" s="79">
        <f t="shared" si="91"/>
        <v>0</v>
      </c>
      <c r="J2704" s="82">
        <v>25.746200000000002</v>
      </c>
      <c r="K2704" s="78">
        <f t="shared" si="92"/>
        <v>0</v>
      </c>
      <c r="P2704" s="81"/>
      <c r="Q2704" s="78"/>
      <c r="R2704" s="79" t="s">
        <v>2947</v>
      </c>
    </row>
    <row r="2705" spans="1:18" x14ac:dyDescent="0.25">
      <c r="A2705" s="79">
        <v>2022</v>
      </c>
      <c r="B2705" s="79" t="s">
        <v>1977</v>
      </c>
      <c r="C2705" s="79">
        <v>770278</v>
      </c>
      <c r="D2705">
        <v>770279</v>
      </c>
      <c r="E2705" s="83">
        <v>1537208</v>
      </c>
      <c r="F2705" s="83">
        <v>0</v>
      </c>
      <c r="G2705" s="83">
        <v>1537208</v>
      </c>
      <c r="H2705" s="83">
        <v>0</v>
      </c>
      <c r="I2705" s="79">
        <f t="shared" si="91"/>
        <v>0</v>
      </c>
      <c r="J2705" s="82">
        <v>32.507489999999997</v>
      </c>
      <c r="K2705" s="78">
        <f t="shared" si="92"/>
        <v>0</v>
      </c>
      <c r="P2705" s="81"/>
      <c r="Q2705" s="78"/>
      <c r="R2705" s="79" t="s">
        <v>2947</v>
      </c>
    </row>
    <row r="2706" spans="1:18" x14ac:dyDescent="0.25">
      <c r="A2706" s="79">
        <v>2022</v>
      </c>
      <c r="B2706" s="79" t="s">
        <v>1977</v>
      </c>
      <c r="C2706" s="79">
        <v>770280</v>
      </c>
      <c r="D2706">
        <v>770281</v>
      </c>
      <c r="E2706" s="83">
        <v>0</v>
      </c>
      <c r="F2706" s="83">
        <v>0</v>
      </c>
      <c r="G2706" s="83">
        <v>0</v>
      </c>
      <c r="H2706" s="83">
        <v>0</v>
      </c>
      <c r="I2706" s="79">
        <f t="shared" si="91"/>
        <v>0</v>
      </c>
      <c r="J2706" s="82">
        <v>21.811789999999998</v>
      </c>
      <c r="K2706" s="78">
        <f t="shared" si="92"/>
        <v>0</v>
      </c>
      <c r="P2706" s="81"/>
      <c r="Q2706" s="78"/>
      <c r="R2706" s="79" t="s">
        <v>2947</v>
      </c>
    </row>
    <row r="2707" spans="1:18" x14ac:dyDescent="0.25">
      <c r="A2707" s="79">
        <v>2022</v>
      </c>
      <c r="B2707" s="79" t="s">
        <v>1977</v>
      </c>
      <c r="C2707" s="79">
        <v>770282</v>
      </c>
      <c r="D2707">
        <v>770283</v>
      </c>
      <c r="E2707" s="83">
        <v>10334499</v>
      </c>
      <c r="F2707" s="83">
        <v>0</v>
      </c>
      <c r="G2707" s="83">
        <v>10334499</v>
      </c>
      <c r="H2707" s="83">
        <v>0</v>
      </c>
      <c r="I2707" s="79">
        <f t="shared" si="91"/>
        <v>0</v>
      </c>
      <c r="J2707" s="82">
        <v>36.441899999999997</v>
      </c>
      <c r="K2707" s="78">
        <f t="shared" si="92"/>
        <v>0</v>
      </c>
      <c r="P2707" s="81"/>
      <c r="Q2707" s="78"/>
      <c r="R2707" s="79" t="s">
        <v>2947</v>
      </c>
    </row>
    <row r="2708" spans="1:18" x14ac:dyDescent="0.25">
      <c r="A2708" s="79">
        <v>2022</v>
      </c>
      <c r="B2708" s="79" t="s">
        <v>1977</v>
      </c>
      <c r="C2708" s="79">
        <v>770284</v>
      </c>
      <c r="D2708">
        <v>770285</v>
      </c>
      <c r="E2708" s="83">
        <v>0</v>
      </c>
      <c r="F2708" s="83">
        <v>0</v>
      </c>
      <c r="G2708" s="83">
        <v>0</v>
      </c>
      <c r="H2708" s="83">
        <v>0</v>
      </c>
      <c r="I2708" s="79">
        <f t="shared" si="91"/>
        <v>0</v>
      </c>
      <c r="J2708" s="82">
        <v>25.746200000000002</v>
      </c>
      <c r="K2708" s="78">
        <f t="shared" si="92"/>
        <v>0</v>
      </c>
      <c r="P2708" s="81"/>
      <c r="Q2708" s="78"/>
      <c r="R2708" s="79" t="s">
        <v>2947</v>
      </c>
    </row>
    <row r="2709" spans="1:18" x14ac:dyDescent="0.25">
      <c r="A2709" s="79">
        <v>2022</v>
      </c>
      <c r="B2709" s="79" t="s">
        <v>1977</v>
      </c>
      <c r="C2709" s="79">
        <v>770357</v>
      </c>
      <c r="D2709">
        <v>770358</v>
      </c>
      <c r="E2709" s="83">
        <v>3768857</v>
      </c>
      <c r="F2709" s="83">
        <v>0</v>
      </c>
      <c r="G2709" s="83">
        <v>3768857</v>
      </c>
      <c r="H2709" s="83">
        <v>0</v>
      </c>
      <c r="I2709" s="79">
        <f t="shared" si="91"/>
        <v>0</v>
      </c>
      <c r="J2709" s="82">
        <v>36.441899999999997</v>
      </c>
      <c r="K2709" s="78">
        <f t="shared" si="92"/>
        <v>0</v>
      </c>
      <c r="P2709" s="81"/>
      <c r="Q2709" s="78"/>
      <c r="R2709" s="79" t="s">
        <v>2947</v>
      </c>
    </row>
    <row r="2710" spans="1:18" x14ac:dyDescent="0.25">
      <c r="A2710" s="79">
        <v>2022</v>
      </c>
      <c r="B2710" s="79" t="s">
        <v>1977</v>
      </c>
      <c r="C2710" s="79">
        <v>770392</v>
      </c>
      <c r="D2710">
        <v>770393</v>
      </c>
      <c r="E2710" s="83">
        <v>0</v>
      </c>
      <c r="F2710" s="83">
        <v>0</v>
      </c>
      <c r="G2710" s="83">
        <v>0</v>
      </c>
      <c r="H2710" s="83">
        <v>0</v>
      </c>
      <c r="I2710" s="79">
        <f t="shared" si="91"/>
        <v>0</v>
      </c>
      <c r="J2710" s="82">
        <v>36.441899999999997</v>
      </c>
      <c r="K2710" s="78">
        <f t="shared" si="92"/>
        <v>0</v>
      </c>
      <c r="P2710" s="81"/>
      <c r="Q2710" s="78"/>
      <c r="R2710" s="79" t="s">
        <v>2947</v>
      </c>
    </row>
    <row r="2711" spans="1:18" x14ac:dyDescent="0.25">
      <c r="A2711" s="79">
        <v>2022</v>
      </c>
      <c r="B2711" s="79" t="s">
        <v>1977</v>
      </c>
      <c r="C2711" s="79">
        <v>770447</v>
      </c>
      <c r="D2711">
        <v>770448</v>
      </c>
      <c r="E2711" s="83">
        <v>10752107</v>
      </c>
      <c r="F2711" s="83">
        <v>48776467</v>
      </c>
      <c r="G2711" s="83">
        <v>10752107</v>
      </c>
      <c r="H2711" s="83">
        <v>48776467</v>
      </c>
      <c r="I2711" s="79">
        <f t="shared" si="91"/>
        <v>0</v>
      </c>
      <c r="J2711" s="82">
        <v>36.441899999999997</v>
      </c>
      <c r="K2711" s="78">
        <f t="shared" si="92"/>
        <v>0</v>
      </c>
      <c r="P2711" s="81"/>
      <c r="Q2711" s="78"/>
      <c r="R2711" s="79" t="s">
        <v>2947</v>
      </c>
    </row>
    <row r="2712" spans="1:18" x14ac:dyDescent="0.25">
      <c r="A2712" s="79">
        <v>2022</v>
      </c>
      <c r="B2712" s="79" t="s">
        <v>1977</v>
      </c>
      <c r="C2712" s="79">
        <v>770480</v>
      </c>
      <c r="D2712">
        <v>770481</v>
      </c>
      <c r="E2712" s="83">
        <v>0</v>
      </c>
      <c r="F2712" s="83">
        <v>0</v>
      </c>
      <c r="G2712" s="83">
        <v>0</v>
      </c>
      <c r="H2712" s="83">
        <v>0</v>
      </c>
      <c r="I2712" s="79">
        <f t="shared" si="91"/>
        <v>0</v>
      </c>
      <c r="J2712" s="82">
        <v>36.441899999999997</v>
      </c>
      <c r="K2712" s="78">
        <f t="shared" si="92"/>
        <v>0</v>
      </c>
      <c r="P2712" s="81"/>
      <c r="Q2712" s="78"/>
      <c r="R2712" s="79" t="s">
        <v>2947</v>
      </c>
    </row>
    <row r="2713" spans="1:18" x14ac:dyDescent="0.25">
      <c r="A2713" s="79">
        <v>2022</v>
      </c>
      <c r="B2713" s="79" t="s">
        <v>1977</v>
      </c>
      <c r="C2713" s="79">
        <v>770484</v>
      </c>
      <c r="D2713">
        <v>770485</v>
      </c>
      <c r="E2713" s="83">
        <v>1589855</v>
      </c>
      <c r="F2713" s="83">
        <v>151038</v>
      </c>
      <c r="G2713" s="83">
        <v>1589855</v>
      </c>
      <c r="H2713" s="83">
        <v>151038</v>
      </c>
      <c r="I2713" s="79">
        <f t="shared" si="91"/>
        <v>0</v>
      </c>
      <c r="J2713" s="82">
        <v>36.441899999999997</v>
      </c>
      <c r="K2713" s="78">
        <f t="shared" si="92"/>
        <v>0</v>
      </c>
      <c r="P2713" s="81"/>
      <c r="Q2713" s="78"/>
      <c r="R2713" s="79" t="s">
        <v>2947</v>
      </c>
    </row>
    <row r="2714" spans="1:18" x14ac:dyDescent="0.25">
      <c r="A2714" s="79">
        <v>2022</v>
      </c>
      <c r="B2714" s="79" t="s">
        <v>1977</v>
      </c>
      <c r="C2714" s="79">
        <v>770486</v>
      </c>
      <c r="D2714">
        <v>770487</v>
      </c>
      <c r="E2714" s="83">
        <v>484803</v>
      </c>
      <c r="F2714" s="83">
        <v>0</v>
      </c>
      <c r="G2714" s="83">
        <v>484803</v>
      </c>
      <c r="H2714" s="83">
        <v>0</v>
      </c>
      <c r="I2714" s="79">
        <f t="shared" si="91"/>
        <v>0</v>
      </c>
      <c r="J2714" s="82">
        <v>36.441899999999997</v>
      </c>
      <c r="K2714" s="78">
        <f t="shared" si="92"/>
        <v>0</v>
      </c>
      <c r="P2714" s="81"/>
      <c r="Q2714" s="78"/>
      <c r="R2714" s="79" t="s">
        <v>2947</v>
      </c>
    </row>
    <row r="2715" spans="1:18" x14ac:dyDescent="0.25">
      <c r="A2715" s="79">
        <v>2022</v>
      </c>
      <c r="B2715" s="79" t="s">
        <v>1977</v>
      </c>
      <c r="C2715" s="79">
        <v>770494</v>
      </c>
      <c r="D2715">
        <v>770495</v>
      </c>
      <c r="E2715" s="83">
        <v>5934653</v>
      </c>
      <c r="F2715" s="83">
        <v>0</v>
      </c>
      <c r="G2715" s="83">
        <v>5934653</v>
      </c>
      <c r="H2715" s="83">
        <v>0</v>
      </c>
      <c r="I2715" s="79">
        <f t="shared" si="91"/>
        <v>0</v>
      </c>
      <c r="J2715" s="82">
        <v>36.441899999999997</v>
      </c>
      <c r="K2715" s="78">
        <f t="shared" si="92"/>
        <v>0</v>
      </c>
      <c r="P2715" s="81"/>
      <c r="Q2715" s="78"/>
      <c r="R2715" s="79" t="s">
        <v>2947</v>
      </c>
    </row>
    <row r="2716" spans="1:18" x14ac:dyDescent="0.25">
      <c r="A2716" s="79">
        <v>2022</v>
      </c>
      <c r="B2716" s="79" t="s">
        <v>1977</v>
      </c>
      <c r="C2716" s="79">
        <v>770446</v>
      </c>
      <c r="D2716">
        <v>770549</v>
      </c>
      <c r="E2716" s="83">
        <v>0</v>
      </c>
      <c r="F2716" s="83">
        <v>0</v>
      </c>
      <c r="G2716" s="83">
        <v>0</v>
      </c>
      <c r="H2716" s="83">
        <v>0</v>
      </c>
      <c r="I2716" s="79">
        <f t="shared" si="91"/>
        <v>0</v>
      </c>
      <c r="J2716" s="82">
        <v>25.746200000000002</v>
      </c>
      <c r="K2716" s="78">
        <f t="shared" si="92"/>
        <v>0</v>
      </c>
      <c r="P2716" s="81"/>
      <c r="Q2716" s="78"/>
      <c r="R2716" s="79" t="s">
        <v>2947</v>
      </c>
    </row>
    <row r="2717" spans="1:18" x14ac:dyDescent="0.25">
      <c r="A2717" s="79">
        <v>2022</v>
      </c>
      <c r="B2717" s="79" t="s">
        <v>1977</v>
      </c>
      <c r="C2717" s="79">
        <v>770618</v>
      </c>
      <c r="D2717">
        <v>770619</v>
      </c>
      <c r="E2717" s="83">
        <v>0</v>
      </c>
      <c r="F2717" s="83">
        <v>0</v>
      </c>
      <c r="G2717" s="83">
        <v>0</v>
      </c>
      <c r="H2717" s="83">
        <v>0</v>
      </c>
      <c r="I2717" s="79">
        <f t="shared" si="91"/>
        <v>0</v>
      </c>
      <c r="J2717" s="82">
        <v>36.441899999999997</v>
      </c>
      <c r="K2717" s="78">
        <f t="shared" si="92"/>
        <v>0</v>
      </c>
      <c r="P2717" s="81"/>
      <c r="Q2717" s="78"/>
      <c r="R2717" s="79" t="s">
        <v>2947</v>
      </c>
    </row>
    <row r="2718" spans="1:18" x14ac:dyDescent="0.25">
      <c r="A2718" s="79">
        <v>2022</v>
      </c>
      <c r="B2718" s="79" t="s">
        <v>1977</v>
      </c>
      <c r="C2718" s="79">
        <v>770666</v>
      </c>
      <c r="D2718">
        <v>770667</v>
      </c>
      <c r="E2718" s="83">
        <v>4946174</v>
      </c>
      <c r="F2718" s="83">
        <v>0</v>
      </c>
      <c r="G2718" s="83">
        <v>4946174</v>
      </c>
      <c r="H2718" s="83">
        <v>0</v>
      </c>
      <c r="I2718" s="79">
        <f t="shared" si="91"/>
        <v>0</v>
      </c>
      <c r="J2718" s="82">
        <v>36.441899999999997</v>
      </c>
      <c r="K2718" s="78">
        <f t="shared" si="92"/>
        <v>0</v>
      </c>
      <c r="P2718" s="81"/>
      <c r="Q2718" s="78"/>
      <c r="R2718" s="79" t="s">
        <v>2947</v>
      </c>
    </row>
    <row r="2719" spans="1:18" x14ac:dyDescent="0.25">
      <c r="A2719" s="79">
        <v>2022</v>
      </c>
      <c r="B2719" s="79" t="s">
        <v>1977</v>
      </c>
      <c r="C2719" s="79">
        <v>770697</v>
      </c>
      <c r="D2719">
        <v>770698</v>
      </c>
      <c r="E2719" s="83">
        <v>0</v>
      </c>
      <c r="F2719" s="83">
        <v>0</v>
      </c>
      <c r="G2719" s="83">
        <v>0</v>
      </c>
      <c r="H2719" s="83">
        <v>0</v>
      </c>
      <c r="I2719" s="79">
        <f t="shared" si="91"/>
        <v>0</v>
      </c>
      <c r="J2719" s="82">
        <v>36.441899999999997</v>
      </c>
      <c r="K2719" s="78">
        <f t="shared" si="92"/>
        <v>0</v>
      </c>
      <c r="P2719" s="81"/>
      <c r="Q2719" s="78"/>
      <c r="R2719" s="79" t="s">
        <v>2947</v>
      </c>
    </row>
    <row r="2720" spans="1:18" x14ac:dyDescent="0.25">
      <c r="A2720" s="79">
        <v>2022</v>
      </c>
      <c r="B2720" s="79" t="s">
        <v>1977</v>
      </c>
      <c r="C2720" s="79">
        <v>770721</v>
      </c>
      <c r="D2720">
        <v>770722</v>
      </c>
      <c r="E2720" s="83">
        <v>30007653</v>
      </c>
      <c r="F2720" s="83">
        <v>0</v>
      </c>
      <c r="G2720" s="83">
        <v>30007653</v>
      </c>
      <c r="H2720" s="83">
        <v>0</v>
      </c>
      <c r="I2720" s="79">
        <f t="shared" si="91"/>
        <v>0</v>
      </c>
      <c r="J2720" s="82">
        <v>36.441899999999997</v>
      </c>
      <c r="K2720" s="78">
        <f t="shared" si="92"/>
        <v>0</v>
      </c>
      <c r="P2720" s="81"/>
      <c r="Q2720" s="78"/>
      <c r="R2720" s="79" t="s">
        <v>2947</v>
      </c>
    </row>
    <row r="2721" spans="1:18" x14ac:dyDescent="0.25">
      <c r="A2721" s="79">
        <v>2022</v>
      </c>
      <c r="B2721" s="79" t="s">
        <v>1977</v>
      </c>
      <c r="C2721" s="79">
        <v>770785</v>
      </c>
      <c r="D2721">
        <v>770786</v>
      </c>
      <c r="E2721" s="83">
        <v>0</v>
      </c>
      <c r="F2721" s="83">
        <v>0</v>
      </c>
      <c r="G2721" s="83">
        <v>0</v>
      </c>
      <c r="H2721" s="83">
        <v>0</v>
      </c>
      <c r="I2721" s="79">
        <f t="shared" si="91"/>
        <v>0</v>
      </c>
      <c r="J2721" s="82">
        <v>25.746200000000002</v>
      </c>
      <c r="K2721" s="78">
        <f t="shared" si="92"/>
        <v>0</v>
      </c>
      <c r="P2721" s="81"/>
      <c r="Q2721" s="78"/>
      <c r="R2721" s="79" t="s">
        <v>2947</v>
      </c>
    </row>
    <row r="2722" spans="1:18" x14ac:dyDescent="0.25">
      <c r="A2722" s="79">
        <v>2022</v>
      </c>
      <c r="B2722" s="79" t="s">
        <v>1977</v>
      </c>
      <c r="C2722" s="79">
        <v>770787</v>
      </c>
      <c r="D2722">
        <v>770788</v>
      </c>
      <c r="E2722" s="83">
        <v>0</v>
      </c>
      <c r="F2722" s="83">
        <v>0</v>
      </c>
      <c r="G2722" s="83">
        <v>0</v>
      </c>
      <c r="H2722" s="83">
        <v>0</v>
      </c>
      <c r="I2722" s="79">
        <f t="shared" si="91"/>
        <v>0</v>
      </c>
      <c r="J2722" s="82">
        <v>25.746200000000002</v>
      </c>
      <c r="K2722" s="78">
        <f t="shared" si="92"/>
        <v>0</v>
      </c>
      <c r="P2722" s="81"/>
      <c r="Q2722" s="78"/>
      <c r="R2722" s="79" t="s">
        <v>2947</v>
      </c>
    </row>
    <row r="2723" spans="1:18" x14ac:dyDescent="0.25">
      <c r="A2723" s="79">
        <v>2022</v>
      </c>
      <c r="B2723" s="79" t="s">
        <v>1977</v>
      </c>
      <c r="C2723" s="79">
        <v>770799</v>
      </c>
      <c r="D2723">
        <v>770800</v>
      </c>
      <c r="E2723" s="83">
        <v>0</v>
      </c>
      <c r="F2723" s="83">
        <v>0</v>
      </c>
      <c r="G2723" s="83">
        <v>0</v>
      </c>
      <c r="H2723" s="83">
        <v>0</v>
      </c>
      <c r="I2723" s="79">
        <f t="shared" si="91"/>
        <v>0</v>
      </c>
      <c r="J2723" s="82">
        <v>36.441899999999997</v>
      </c>
      <c r="K2723" s="78">
        <f t="shared" si="92"/>
        <v>0</v>
      </c>
      <c r="P2723" s="81"/>
      <c r="Q2723" s="78"/>
      <c r="R2723" s="79" t="s">
        <v>2947</v>
      </c>
    </row>
    <row r="2724" spans="1:18" x14ac:dyDescent="0.25">
      <c r="A2724" s="79">
        <v>2022</v>
      </c>
      <c r="B2724" s="79" t="s">
        <v>1977</v>
      </c>
      <c r="C2724" s="79">
        <v>770801</v>
      </c>
      <c r="D2724">
        <v>770802</v>
      </c>
      <c r="E2724" s="83">
        <v>0</v>
      </c>
      <c r="F2724" s="83">
        <v>0</v>
      </c>
      <c r="G2724" s="83">
        <v>0</v>
      </c>
      <c r="H2724" s="83">
        <v>0</v>
      </c>
      <c r="I2724" s="79">
        <f t="shared" si="91"/>
        <v>0</v>
      </c>
      <c r="J2724" s="82">
        <v>25.746200000000002</v>
      </c>
      <c r="K2724" s="78">
        <f t="shared" si="92"/>
        <v>0</v>
      </c>
      <c r="P2724" s="81"/>
      <c r="Q2724" s="78"/>
      <c r="R2724" s="79" t="s">
        <v>2947</v>
      </c>
    </row>
    <row r="2725" spans="1:18" x14ac:dyDescent="0.25">
      <c r="A2725" s="79">
        <v>2022</v>
      </c>
      <c r="B2725" s="79" t="s">
        <v>1977</v>
      </c>
      <c r="C2725" s="79">
        <v>770803</v>
      </c>
      <c r="D2725">
        <v>770804</v>
      </c>
      <c r="E2725" s="83">
        <v>0</v>
      </c>
      <c r="F2725" s="83">
        <v>0</v>
      </c>
      <c r="G2725" s="83">
        <v>0</v>
      </c>
      <c r="H2725" s="83">
        <v>0</v>
      </c>
      <c r="I2725" s="79">
        <f t="shared" si="91"/>
        <v>0</v>
      </c>
      <c r="J2725" s="82">
        <v>35.577280000000002</v>
      </c>
      <c r="K2725" s="78">
        <f t="shared" si="92"/>
        <v>0</v>
      </c>
      <c r="P2725" s="81"/>
      <c r="Q2725" s="78"/>
      <c r="R2725" s="79" t="s">
        <v>2947</v>
      </c>
    </row>
    <row r="2726" spans="1:18" x14ac:dyDescent="0.25">
      <c r="A2726" s="79">
        <v>2022</v>
      </c>
      <c r="B2726" s="79" t="s">
        <v>1977</v>
      </c>
      <c r="C2726" s="79">
        <v>770805</v>
      </c>
      <c r="D2726">
        <v>770806</v>
      </c>
      <c r="E2726" s="83">
        <v>0</v>
      </c>
      <c r="F2726" s="83">
        <v>0</v>
      </c>
      <c r="G2726" s="83">
        <v>0</v>
      </c>
      <c r="H2726" s="83">
        <v>0</v>
      </c>
      <c r="I2726" s="79">
        <f t="shared" si="91"/>
        <v>0</v>
      </c>
      <c r="J2726" s="82">
        <v>24.88158</v>
      </c>
      <c r="K2726" s="78">
        <f t="shared" si="92"/>
        <v>0</v>
      </c>
      <c r="P2726" s="81"/>
      <c r="Q2726" s="78"/>
      <c r="R2726" s="79" t="s">
        <v>2947</v>
      </c>
    </row>
    <row r="2727" spans="1:18" x14ac:dyDescent="0.25">
      <c r="A2727" s="79">
        <v>2022</v>
      </c>
      <c r="B2727" s="79" t="s">
        <v>1977</v>
      </c>
      <c r="C2727" s="79">
        <v>770815</v>
      </c>
      <c r="D2727">
        <v>770816</v>
      </c>
      <c r="E2727" s="83">
        <v>13331635</v>
      </c>
      <c r="F2727" s="83">
        <v>0</v>
      </c>
      <c r="G2727" s="83">
        <v>13331635</v>
      </c>
      <c r="H2727" s="83">
        <v>0</v>
      </c>
      <c r="I2727" s="79">
        <f t="shared" si="91"/>
        <v>0</v>
      </c>
      <c r="J2727" s="82">
        <v>36.441899999999997</v>
      </c>
      <c r="K2727" s="78">
        <f t="shared" si="92"/>
        <v>0</v>
      </c>
      <c r="P2727" s="81"/>
      <c r="Q2727" s="78"/>
      <c r="R2727" s="79" t="s">
        <v>2947</v>
      </c>
    </row>
    <row r="2728" spans="1:18" x14ac:dyDescent="0.25">
      <c r="A2728" s="79">
        <v>2022</v>
      </c>
      <c r="B2728" s="79" t="s">
        <v>1977</v>
      </c>
      <c r="C2728" s="79">
        <v>770817</v>
      </c>
      <c r="D2728">
        <v>770818</v>
      </c>
      <c r="E2728" s="83">
        <v>0</v>
      </c>
      <c r="F2728" s="83">
        <v>0</v>
      </c>
      <c r="G2728" s="83">
        <v>0</v>
      </c>
      <c r="H2728" s="83">
        <v>0</v>
      </c>
      <c r="I2728" s="79">
        <f t="shared" si="91"/>
        <v>0</v>
      </c>
      <c r="J2728" s="82">
        <v>25.746200000000002</v>
      </c>
      <c r="K2728" s="78">
        <f t="shared" si="92"/>
        <v>0</v>
      </c>
      <c r="P2728" s="81"/>
      <c r="Q2728" s="78"/>
      <c r="R2728" s="79" t="s">
        <v>2947</v>
      </c>
    </row>
    <row r="2729" spans="1:18" x14ac:dyDescent="0.25">
      <c r="A2729" s="79">
        <v>2022</v>
      </c>
      <c r="B2729" s="79" t="s">
        <v>1977</v>
      </c>
      <c r="C2729" s="79">
        <v>770837</v>
      </c>
      <c r="D2729">
        <v>770838</v>
      </c>
      <c r="E2729" s="83">
        <v>725876</v>
      </c>
      <c r="F2729" s="83">
        <v>0</v>
      </c>
      <c r="G2729" s="83">
        <v>725876</v>
      </c>
      <c r="H2729" s="83">
        <v>0</v>
      </c>
      <c r="I2729" s="79">
        <f t="shared" si="91"/>
        <v>0</v>
      </c>
      <c r="J2729" s="82">
        <v>37.741900000000001</v>
      </c>
      <c r="K2729" s="78">
        <f t="shared" si="92"/>
        <v>0</v>
      </c>
      <c r="P2729" s="81"/>
      <c r="Q2729" s="78"/>
      <c r="R2729" s="79" t="s">
        <v>2947</v>
      </c>
    </row>
    <row r="2730" spans="1:18" x14ac:dyDescent="0.25">
      <c r="A2730" s="79">
        <v>2022</v>
      </c>
      <c r="B2730" s="79" t="s">
        <v>1977</v>
      </c>
      <c r="C2730" s="79">
        <v>770839</v>
      </c>
      <c r="D2730">
        <v>770840</v>
      </c>
      <c r="E2730" s="83">
        <v>900</v>
      </c>
      <c r="F2730" s="83">
        <v>0</v>
      </c>
      <c r="G2730" s="83">
        <v>900</v>
      </c>
      <c r="H2730" s="83">
        <v>0</v>
      </c>
      <c r="I2730" s="79">
        <f t="shared" si="91"/>
        <v>0</v>
      </c>
      <c r="J2730" s="82">
        <v>36.441899999999997</v>
      </c>
      <c r="K2730" s="78">
        <f t="shared" si="92"/>
        <v>0</v>
      </c>
      <c r="P2730" s="81"/>
      <c r="Q2730" s="78"/>
      <c r="R2730" s="79" t="s">
        <v>2947</v>
      </c>
    </row>
    <row r="2731" spans="1:18" x14ac:dyDescent="0.25">
      <c r="A2731" s="79">
        <v>2022</v>
      </c>
      <c r="B2731" s="79" t="s">
        <v>1977</v>
      </c>
      <c r="C2731" s="79">
        <v>770843</v>
      </c>
      <c r="D2731">
        <v>770844</v>
      </c>
      <c r="E2731" s="83">
        <v>1425760</v>
      </c>
      <c r="F2731" s="83">
        <v>0</v>
      </c>
      <c r="G2731" s="83">
        <v>1425760</v>
      </c>
      <c r="H2731" s="83">
        <v>0</v>
      </c>
      <c r="I2731" s="79">
        <f t="shared" si="91"/>
        <v>0</v>
      </c>
      <c r="J2731" s="82">
        <v>36.441899999999997</v>
      </c>
      <c r="K2731" s="78">
        <f t="shared" si="92"/>
        <v>0</v>
      </c>
      <c r="P2731" s="81"/>
      <c r="Q2731" s="78"/>
      <c r="R2731" s="79" t="s">
        <v>2947</v>
      </c>
    </row>
    <row r="2732" spans="1:18" x14ac:dyDescent="0.25">
      <c r="A2732" s="79">
        <v>2022</v>
      </c>
      <c r="B2732" s="79" t="s">
        <v>1977</v>
      </c>
      <c r="C2732" s="79">
        <v>770845</v>
      </c>
      <c r="D2732">
        <v>770846</v>
      </c>
      <c r="E2732" s="83">
        <v>14343935</v>
      </c>
      <c r="F2732" s="83">
        <v>0</v>
      </c>
      <c r="G2732" s="83">
        <v>14343935</v>
      </c>
      <c r="H2732" s="83">
        <v>0</v>
      </c>
      <c r="I2732" s="79">
        <f t="shared" si="91"/>
        <v>0</v>
      </c>
      <c r="J2732" s="82">
        <v>38.691899999999997</v>
      </c>
      <c r="K2732" s="78">
        <f t="shared" si="92"/>
        <v>0</v>
      </c>
      <c r="P2732" s="81"/>
      <c r="Q2732" s="78"/>
      <c r="R2732" s="79" t="s">
        <v>2947</v>
      </c>
    </row>
    <row r="2733" spans="1:18" x14ac:dyDescent="0.25">
      <c r="A2733" s="79">
        <v>2022</v>
      </c>
      <c r="B2733" s="79" t="s">
        <v>1977</v>
      </c>
      <c r="C2733" s="79">
        <v>770875</v>
      </c>
      <c r="D2733">
        <v>770876</v>
      </c>
      <c r="E2733" s="83">
        <v>577450</v>
      </c>
      <c r="F2733" s="83">
        <v>22001</v>
      </c>
      <c r="G2733" s="83">
        <v>577450</v>
      </c>
      <c r="H2733" s="83">
        <v>22001</v>
      </c>
      <c r="I2733" s="79">
        <f t="shared" si="91"/>
        <v>0</v>
      </c>
      <c r="J2733" s="82">
        <v>36.441899999999997</v>
      </c>
      <c r="K2733" s="78">
        <f t="shared" si="92"/>
        <v>0</v>
      </c>
      <c r="P2733" s="81"/>
      <c r="Q2733" s="78"/>
      <c r="R2733" s="79" t="s">
        <v>2947</v>
      </c>
    </row>
    <row r="2734" spans="1:18" x14ac:dyDescent="0.25">
      <c r="A2734" s="79">
        <v>2022</v>
      </c>
      <c r="B2734" s="79" t="s">
        <v>1977</v>
      </c>
      <c r="C2734" s="79">
        <v>770877</v>
      </c>
      <c r="D2734">
        <v>770878</v>
      </c>
      <c r="E2734" s="83">
        <v>0</v>
      </c>
      <c r="F2734" s="83">
        <v>0</v>
      </c>
      <c r="G2734" s="83">
        <v>0</v>
      </c>
      <c r="H2734" s="83">
        <v>0</v>
      </c>
      <c r="I2734" s="79">
        <f t="shared" si="91"/>
        <v>0</v>
      </c>
      <c r="J2734" s="82">
        <v>25.746200000000002</v>
      </c>
      <c r="K2734" s="78">
        <f t="shared" si="92"/>
        <v>0</v>
      </c>
      <c r="P2734" s="81"/>
      <c r="Q2734" s="78"/>
      <c r="R2734" s="79" t="s">
        <v>2947</v>
      </c>
    </row>
    <row r="2735" spans="1:18" x14ac:dyDescent="0.25">
      <c r="A2735" s="79">
        <v>2022</v>
      </c>
      <c r="B2735" s="79" t="s">
        <v>1977</v>
      </c>
      <c r="C2735" s="79">
        <v>770931</v>
      </c>
      <c r="D2735">
        <v>770932</v>
      </c>
      <c r="E2735" s="83">
        <v>0</v>
      </c>
      <c r="F2735" s="83">
        <v>0</v>
      </c>
      <c r="G2735" s="83">
        <v>0</v>
      </c>
      <c r="H2735" s="83">
        <v>0</v>
      </c>
      <c r="I2735" s="79">
        <f t="shared" si="91"/>
        <v>0</v>
      </c>
      <c r="J2735" s="82">
        <v>36.441899999999997</v>
      </c>
      <c r="K2735" s="78">
        <f t="shared" si="92"/>
        <v>0</v>
      </c>
      <c r="P2735" s="81"/>
      <c r="Q2735" s="78"/>
      <c r="R2735" s="79" t="s">
        <v>2947</v>
      </c>
    </row>
    <row r="2736" spans="1:18" x14ac:dyDescent="0.25">
      <c r="A2736" s="79">
        <v>2022</v>
      </c>
      <c r="B2736" s="79" t="s">
        <v>1977</v>
      </c>
      <c r="C2736" s="79">
        <v>770933</v>
      </c>
      <c r="D2736">
        <v>770934</v>
      </c>
      <c r="E2736" s="83">
        <v>0</v>
      </c>
      <c r="F2736" s="83">
        <v>0</v>
      </c>
      <c r="G2736" s="83">
        <v>0</v>
      </c>
      <c r="H2736" s="83">
        <v>0</v>
      </c>
      <c r="I2736" s="79">
        <f t="shared" si="91"/>
        <v>0</v>
      </c>
      <c r="J2736" s="82">
        <v>25.746200000000002</v>
      </c>
      <c r="K2736" s="78">
        <f t="shared" si="92"/>
        <v>0</v>
      </c>
      <c r="P2736" s="81"/>
      <c r="Q2736" s="78"/>
      <c r="R2736" s="79" t="s">
        <v>2947</v>
      </c>
    </row>
    <row r="2737" spans="1:18" x14ac:dyDescent="0.25">
      <c r="A2737" s="79">
        <v>2022</v>
      </c>
      <c r="B2737" s="79" t="s">
        <v>1977</v>
      </c>
      <c r="C2737" s="79">
        <v>770937</v>
      </c>
      <c r="D2737">
        <v>770938</v>
      </c>
      <c r="E2737" s="83">
        <v>7215913</v>
      </c>
      <c r="F2737" s="83">
        <v>0</v>
      </c>
      <c r="G2737" s="83">
        <v>6516975</v>
      </c>
      <c r="H2737" s="83">
        <v>0</v>
      </c>
      <c r="I2737" s="79">
        <f t="shared" si="91"/>
        <v>698938</v>
      </c>
      <c r="J2737" s="82">
        <v>36.441899999999997</v>
      </c>
      <c r="K2737" s="78">
        <f t="shared" si="92"/>
        <v>25471</v>
      </c>
      <c r="P2737" s="81"/>
      <c r="Q2737" s="78"/>
      <c r="R2737" s="79" t="s">
        <v>2947</v>
      </c>
    </row>
    <row r="2738" spans="1:18" x14ac:dyDescent="0.25">
      <c r="A2738" s="79">
        <v>2022</v>
      </c>
      <c r="B2738" s="79" t="s">
        <v>1977</v>
      </c>
      <c r="C2738" s="79">
        <v>770961</v>
      </c>
      <c r="D2738">
        <v>770962</v>
      </c>
      <c r="E2738" s="83">
        <v>0</v>
      </c>
      <c r="F2738" s="83">
        <v>0</v>
      </c>
      <c r="G2738" s="83">
        <v>0</v>
      </c>
      <c r="H2738" s="83">
        <v>0</v>
      </c>
      <c r="I2738" s="79">
        <f t="shared" si="91"/>
        <v>0</v>
      </c>
      <c r="J2738" s="82">
        <v>36.441899999999997</v>
      </c>
      <c r="K2738" s="78">
        <f t="shared" si="92"/>
        <v>0</v>
      </c>
      <c r="P2738" s="81"/>
      <c r="Q2738" s="78"/>
      <c r="R2738" s="79" t="s">
        <v>2947</v>
      </c>
    </row>
    <row r="2739" spans="1:18" x14ac:dyDescent="0.25">
      <c r="A2739" s="79">
        <v>2022</v>
      </c>
      <c r="B2739" s="79" t="s">
        <v>1977</v>
      </c>
      <c r="C2739" s="79">
        <v>770993</v>
      </c>
      <c r="D2739">
        <v>770994</v>
      </c>
      <c r="E2739" s="83">
        <v>0</v>
      </c>
      <c r="F2739" s="83">
        <v>0</v>
      </c>
      <c r="G2739" s="83">
        <v>0</v>
      </c>
      <c r="H2739" s="83">
        <v>0</v>
      </c>
      <c r="I2739" s="79">
        <f t="shared" si="91"/>
        <v>0</v>
      </c>
      <c r="J2739" s="82">
        <v>36.441899999999997</v>
      </c>
      <c r="K2739" s="78">
        <f t="shared" si="92"/>
        <v>0</v>
      </c>
      <c r="P2739" s="81"/>
      <c r="Q2739" s="78"/>
      <c r="R2739" s="79" t="s">
        <v>2947</v>
      </c>
    </row>
    <row r="2740" spans="1:18" x14ac:dyDescent="0.25">
      <c r="A2740" s="79">
        <v>2022</v>
      </c>
      <c r="B2740" s="79" t="s">
        <v>1977</v>
      </c>
      <c r="C2740" s="79">
        <v>770995</v>
      </c>
      <c r="D2740">
        <v>770996</v>
      </c>
      <c r="E2740" s="83">
        <v>478100</v>
      </c>
      <c r="F2740" s="83">
        <v>0</v>
      </c>
      <c r="G2740" s="83">
        <v>474915</v>
      </c>
      <c r="H2740" s="83">
        <v>0</v>
      </c>
      <c r="I2740" s="79">
        <f t="shared" si="91"/>
        <v>3185</v>
      </c>
      <c r="J2740" s="82">
        <v>38.691929999999999</v>
      </c>
      <c r="K2740" s="78">
        <f t="shared" si="92"/>
        <v>123</v>
      </c>
      <c r="P2740" s="81"/>
      <c r="Q2740" s="78"/>
      <c r="R2740" s="79" t="s">
        <v>2947</v>
      </c>
    </row>
    <row r="2741" spans="1:18" x14ac:dyDescent="0.25">
      <c r="A2741" s="79">
        <v>2022</v>
      </c>
      <c r="B2741" s="79" t="s">
        <v>1977</v>
      </c>
      <c r="C2741" s="79">
        <v>770997</v>
      </c>
      <c r="D2741">
        <v>770998</v>
      </c>
      <c r="E2741" s="83">
        <v>4000</v>
      </c>
      <c r="F2741" s="83">
        <v>0</v>
      </c>
      <c r="G2741" s="83">
        <v>4000</v>
      </c>
      <c r="H2741" s="83">
        <v>0</v>
      </c>
      <c r="I2741" s="79">
        <f t="shared" si="91"/>
        <v>0</v>
      </c>
      <c r="J2741" s="82">
        <v>38.691929999999999</v>
      </c>
      <c r="K2741" s="78">
        <f t="shared" si="92"/>
        <v>0</v>
      </c>
      <c r="P2741" s="81"/>
      <c r="Q2741" s="78"/>
      <c r="R2741" s="79" t="s">
        <v>2947</v>
      </c>
    </row>
    <row r="2742" spans="1:18" x14ac:dyDescent="0.25">
      <c r="A2742" s="79">
        <v>2022</v>
      </c>
      <c r="B2742" s="79" t="s">
        <v>1977</v>
      </c>
      <c r="C2742" s="79">
        <v>770999</v>
      </c>
      <c r="D2742">
        <v>771000</v>
      </c>
      <c r="E2742" s="83">
        <v>10607</v>
      </c>
      <c r="F2742" s="83">
        <v>0</v>
      </c>
      <c r="G2742" s="83">
        <v>10607</v>
      </c>
      <c r="H2742" s="83">
        <v>0</v>
      </c>
      <c r="I2742" s="79">
        <f t="shared" si="91"/>
        <v>0</v>
      </c>
      <c r="J2742" s="82">
        <v>38.691929999999999</v>
      </c>
      <c r="K2742" s="78">
        <f t="shared" si="92"/>
        <v>0</v>
      </c>
      <c r="P2742" s="81"/>
      <c r="Q2742" s="78"/>
      <c r="R2742" s="79" t="s">
        <v>2947</v>
      </c>
    </row>
    <row r="2743" spans="1:18" x14ac:dyDescent="0.25">
      <c r="A2743" s="79">
        <v>2022</v>
      </c>
      <c r="B2743" s="79" t="s">
        <v>1977</v>
      </c>
      <c r="C2743" s="79">
        <v>771001</v>
      </c>
      <c r="D2743">
        <v>771002</v>
      </c>
      <c r="E2743" s="83">
        <v>0</v>
      </c>
      <c r="F2743" s="83">
        <v>0</v>
      </c>
      <c r="G2743" s="83">
        <v>0</v>
      </c>
      <c r="H2743" s="83">
        <v>0</v>
      </c>
      <c r="I2743" s="79">
        <f t="shared" si="91"/>
        <v>0</v>
      </c>
      <c r="J2743" s="82">
        <v>36.441899999999997</v>
      </c>
      <c r="K2743" s="78">
        <f t="shared" si="92"/>
        <v>0</v>
      </c>
      <c r="P2743" s="81"/>
      <c r="Q2743" s="78"/>
      <c r="R2743" s="79" t="s">
        <v>2947</v>
      </c>
    </row>
    <row r="2744" spans="1:18" x14ac:dyDescent="0.25">
      <c r="A2744" s="79">
        <v>2022</v>
      </c>
      <c r="B2744" s="79" t="s">
        <v>1977</v>
      </c>
      <c r="C2744" s="79">
        <v>771028</v>
      </c>
      <c r="D2744">
        <v>771029</v>
      </c>
      <c r="E2744" s="83">
        <v>0</v>
      </c>
      <c r="F2744" s="83">
        <v>0</v>
      </c>
      <c r="G2744" s="83">
        <v>0</v>
      </c>
      <c r="H2744" s="83">
        <v>0</v>
      </c>
      <c r="I2744" s="79">
        <f t="shared" si="91"/>
        <v>0</v>
      </c>
      <c r="J2744" s="82">
        <v>36.441899999999997</v>
      </c>
      <c r="K2744" s="78">
        <f t="shared" si="92"/>
        <v>0</v>
      </c>
      <c r="P2744" s="81"/>
      <c r="Q2744" s="78"/>
      <c r="R2744" s="79" t="s">
        <v>2947</v>
      </c>
    </row>
    <row r="2745" spans="1:18" x14ac:dyDescent="0.25">
      <c r="A2745" s="79">
        <v>2022</v>
      </c>
      <c r="B2745" s="79" t="s">
        <v>1977</v>
      </c>
      <c r="C2745" s="79">
        <v>771044</v>
      </c>
      <c r="D2745">
        <v>771045</v>
      </c>
      <c r="E2745" s="83">
        <v>452</v>
      </c>
      <c r="F2745" s="83">
        <v>0</v>
      </c>
      <c r="G2745" s="83">
        <v>452</v>
      </c>
      <c r="H2745" s="83">
        <v>0</v>
      </c>
      <c r="I2745" s="79">
        <f t="shared" si="91"/>
        <v>0</v>
      </c>
      <c r="J2745" s="82">
        <v>38.691929999999999</v>
      </c>
      <c r="K2745" s="78">
        <f t="shared" si="92"/>
        <v>0</v>
      </c>
      <c r="P2745" s="81"/>
      <c r="Q2745" s="78"/>
      <c r="R2745" s="79" t="s">
        <v>2947</v>
      </c>
    </row>
    <row r="2746" spans="1:18" x14ac:dyDescent="0.25">
      <c r="A2746" s="79">
        <v>2022</v>
      </c>
      <c r="B2746" s="79" t="s">
        <v>1977</v>
      </c>
      <c r="C2746" s="79">
        <v>771058</v>
      </c>
      <c r="D2746">
        <v>771059</v>
      </c>
      <c r="E2746" s="83">
        <v>0</v>
      </c>
      <c r="F2746" s="83">
        <v>0</v>
      </c>
      <c r="G2746" s="83">
        <v>0</v>
      </c>
      <c r="H2746" s="83">
        <v>0</v>
      </c>
      <c r="I2746" s="79">
        <f t="shared" si="91"/>
        <v>0</v>
      </c>
      <c r="J2746" s="82">
        <v>36.441899999999997</v>
      </c>
      <c r="K2746" s="78">
        <f t="shared" si="92"/>
        <v>0</v>
      </c>
      <c r="P2746" s="81"/>
      <c r="Q2746" s="78"/>
      <c r="R2746" s="79" t="s">
        <v>2947</v>
      </c>
    </row>
    <row r="2747" spans="1:18" x14ac:dyDescent="0.25">
      <c r="A2747" s="79">
        <v>2022</v>
      </c>
      <c r="B2747" s="79" t="s">
        <v>867</v>
      </c>
      <c r="C2747" s="79">
        <v>770328</v>
      </c>
      <c r="D2747">
        <v>770329</v>
      </c>
      <c r="E2747" s="83">
        <v>1639048</v>
      </c>
      <c r="F2747" s="83">
        <v>354586</v>
      </c>
      <c r="G2747" s="83">
        <v>1639048</v>
      </c>
      <c r="H2747" s="83">
        <v>354586</v>
      </c>
      <c r="I2747" s="79">
        <f t="shared" si="91"/>
        <v>0</v>
      </c>
      <c r="J2747" s="82">
        <v>33.49821</v>
      </c>
      <c r="K2747" s="78">
        <f t="shared" si="92"/>
        <v>0</v>
      </c>
      <c r="P2747" s="81"/>
      <c r="Q2747" s="78"/>
      <c r="R2747" s="79" t="s">
        <v>2947</v>
      </c>
    </row>
    <row r="2748" spans="1:18" x14ac:dyDescent="0.25">
      <c r="A2748" s="79">
        <v>2022</v>
      </c>
      <c r="B2748" s="79" t="s">
        <v>867</v>
      </c>
      <c r="C2748" s="79">
        <v>770330</v>
      </c>
      <c r="D2748">
        <v>770331</v>
      </c>
      <c r="E2748" s="83">
        <v>0</v>
      </c>
      <c r="F2748" s="83">
        <v>0</v>
      </c>
      <c r="G2748" s="83">
        <v>0</v>
      </c>
      <c r="H2748" s="83">
        <v>0</v>
      </c>
      <c r="I2748" s="79">
        <f t="shared" si="91"/>
        <v>0</v>
      </c>
      <c r="J2748" s="82">
        <v>25.847729999999999</v>
      </c>
      <c r="K2748" s="78">
        <f t="shared" si="92"/>
        <v>0</v>
      </c>
      <c r="P2748" s="81"/>
      <c r="Q2748" s="78"/>
      <c r="R2748" s="79" t="s">
        <v>2947</v>
      </c>
    </row>
    <row r="2749" spans="1:18" x14ac:dyDescent="0.25">
      <c r="A2749" s="79">
        <v>2022</v>
      </c>
      <c r="B2749" s="79" t="s">
        <v>867</v>
      </c>
      <c r="C2749" s="79">
        <v>770670</v>
      </c>
      <c r="D2749">
        <v>770671</v>
      </c>
      <c r="E2749" s="83">
        <v>175018</v>
      </c>
      <c r="F2749" s="83">
        <v>0</v>
      </c>
      <c r="G2749" s="83">
        <v>175018</v>
      </c>
      <c r="H2749" s="83">
        <v>0</v>
      </c>
      <c r="I2749" s="79">
        <f t="shared" si="91"/>
        <v>0</v>
      </c>
      <c r="J2749" s="82">
        <v>33.49821</v>
      </c>
      <c r="K2749" s="78">
        <f t="shared" si="92"/>
        <v>0</v>
      </c>
      <c r="P2749" s="81"/>
      <c r="Q2749" s="78"/>
      <c r="R2749" s="79" t="s">
        <v>2947</v>
      </c>
    </row>
    <row r="2750" spans="1:18" x14ac:dyDescent="0.25">
      <c r="A2750" s="79">
        <v>2022</v>
      </c>
      <c r="B2750" s="79" t="s">
        <v>867</v>
      </c>
      <c r="C2750" s="79">
        <v>770767</v>
      </c>
      <c r="D2750">
        <v>770768</v>
      </c>
      <c r="E2750" s="83">
        <v>0</v>
      </c>
      <c r="F2750" s="83">
        <v>0</v>
      </c>
      <c r="G2750" s="83">
        <v>0</v>
      </c>
      <c r="H2750" s="83">
        <v>0</v>
      </c>
      <c r="I2750" s="79">
        <f t="shared" si="91"/>
        <v>0</v>
      </c>
      <c r="J2750" s="82">
        <v>25.847729999999999</v>
      </c>
      <c r="K2750" s="78">
        <f t="shared" si="92"/>
        <v>0</v>
      </c>
      <c r="P2750" s="81"/>
      <c r="Q2750" s="78"/>
      <c r="R2750" s="79" t="s">
        <v>2947</v>
      </c>
    </row>
    <row r="2751" spans="1:18" x14ac:dyDescent="0.25">
      <c r="A2751" s="79">
        <v>2022</v>
      </c>
      <c r="B2751" s="79" t="s">
        <v>1829</v>
      </c>
      <c r="C2751" s="79">
        <v>770181</v>
      </c>
      <c r="D2751">
        <v>770182</v>
      </c>
      <c r="E2751" s="83">
        <v>2224239</v>
      </c>
      <c r="F2751" s="83">
        <v>0</v>
      </c>
      <c r="G2751" s="83">
        <v>2224239</v>
      </c>
      <c r="H2751" s="83">
        <v>0</v>
      </c>
      <c r="I2751" s="79">
        <f t="shared" si="91"/>
        <v>0</v>
      </c>
      <c r="J2751" s="82">
        <v>30.796759999999999</v>
      </c>
      <c r="K2751" s="78">
        <f t="shared" si="92"/>
        <v>0</v>
      </c>
      <c r="P2751" s="81"/>
      <c r="Q2751" s="78"/>
      <c r="R2751" s="79" t="s">
        <v>2947</v>
      </c>
    </row>
    <row r="2752" spans="1:18" x14ac:dyDescent="0.25">
      <c r="A2752" s="79">
        <v>2022</v>
      </c>
      <c r="B2752" s="79" t="s">
        <v>1829</v>
      </c>
      <c r="C2752" s="79">
        <v>770183</v>
      </c>
      <c r="D2752">
        <v>770184</v>
      </c>
      <c r="E2752" s="83">
        <v>0</v>
      </c>
      <c r="F2752" s="83">
        <v>0</v>
      </c>
      <c r="G2752" s="83">
        <v>0</v>
      </c>
      <c r="H2752" s="83">
        <v>0</v>
      </c>
      <c r="I2752" s="79">
        <f t="shared" si="91"/>
        <v>0</v>
      </c>
      <c r="J2752" s="82">
        <v>25.011430000000001</v>
      </c>
      <c r="K2752" s="78">
        <f t="shared" si="92"/>
        <v>0</v>
      </c>
      <c r="P2752" s="81"/>
      <c r="Q2752" s="78"/>
      <c r="R2752" s="79" t="s">
        <v>2947</v>
      </c>
    </row>
    <row r="2753" spans="1:18" x14ac:dyDescent="0.25">
      <c r="A2753" s="79">
        <v>2022</v>
      </c>
      <c r="B2753" s="79" t="s">
        <v>1829</v>
      </c>
      <c r="C2753" s="79">
        <v>770185</v>
      </c>
      <c r="D2753">
        <v>770186</v>
      </c>
      <c r="E2753" s="83">
        <v>5767300</v>
      </c>
      <c r="F2753" s="83">
        <v>0</v>
      </c>
      <c r="G2753" s="83">
        <v>5767300</v>
      </c>
      <c r="H2753" s="83">
        <v>0</v>
      </c>
      <c r="I2753" s="79">
        <f t="shared" si="91"/>
        <v>0</v>
      </c>
      <c r="J2753" s="82">
        <v>29.968</v>
      </c>
      <c r="K2753" s="78">
        <f t="shared" si="92"/>
        <v>0</v>
      </c>
      <c r="P2753" s="81"/>
      <c r="Q2753" s="78"/>
      <c r="R2753" s="79" t="s">
        <v>2947</v>
      </c>
    </row>
    <row r="2754" spans="1:18" x14ac:dyDescent="0.25">
      <c r="A2754" s="79">
        <v>2022</v>
      </c>
      <c r="B2754" s="79" t="s">
        <v>1829</v>
      </c>
      <c r="C2754" s="79">
        <v>770187</v>
      </c>
      <c r="D2754">
        <v>770188</v>
      </c>
      <c r="E2754" s="83">
        <v>0</v>
      </c>
      <c r="F2754" s="83">
        <v>0</v>
      </c>
      <c r="G2754" s="83">
        <v>0</v>
      </c>
      <c r="H2754" s="83">
        <v>0</v>
      </c>
      <c r="I2754" s="79">
        <f t="shared" si="91"/>
        <v>0</v>
      </c>
      <c r="J2754" s="82">
        <v>24.182670000000002</v>
      </c>
      <c r="K2754" s="78">
        <f t="shared" si="92"/>
        <v>0</v>
      </c>
      <c r="P2754" s="81"/>
      <c r="Q2754" s="78"/>
      <c r="R2754" s="79" t="s">
        <v>2947</v>
      </c>
    </row>
    <row r="2755" spans="1:18" x14ac:dyDescent="0.25">
      <c r="A2755" s="79">
        <v>2022</v>
      </c>
      <c r="B2755" s="79" t="s">
        <v>1829</v>
      </c>
      <c r="C2755" s="79">
        <v>770239</v>
      </c>
      <c r="D2755">
        <v>770240</v>
      </c>
      <c r="E2755" s="83">
        <v>3358435</v>
      </c>
      <c r="F2755" s="83">
        <v>1889009</v>
      </c>
      <c r="G2755" s="83">
        <v>3358435</v>
      </c>
      <c r="H2755" s="83">
        <v>1889009</v>
      </c>
      <c r="I2755" s="79">
        <f t="shared" ref="I2755:I2818" si="93">SUM(E2755:F2755)-SUM(G2755:H2755)</f>
        <v>0</v>
      </c>
      <c r="J2755" s="82">
        <v>30.796759999999999</v>
      </c>
      <c r="K2755" s="78">
        <f t="shared" ref="K2755:K2818" si="94">ROUND((I2755/1000)*J2755,0)</f>
        <v>0</v>
      </c>
      <c r="P2755" s="81"/>
      <c r="Q2755" s="78"/>
      <c r="R2755" s="79" t="s">
        <v>2947</v>
      </c>
    </row>
    <row r="2756" spans="1:18" x14ac:dyDescent="0.25">
      <c r="A2756" s="79">
        <v>2022</v>
      </c>
      <c r="B2756" s="79" t="s">
        <v>1829</v>
      </c>
      <c r="C2756" s="79">
        <v>770241</v>
      </c>
      <c r="D2756">
        <v>770242</v>
      </c>
      <c r="E2756" s="83">
        <v>0</v>
      </c>
      <c r="F2756" s="83">
        <v>0</v>
      </c>
      <c r="G2756" s="83">
        <v>0</v>
      </c>
      <c r="H2756" s="83">
        <v>0</v>
      </c>
      <c r="I2756" s="79">
        <f t="shared" si="93"/>
        <v>0</v>
      </c>
      <c r="J2756" s="82">
        <v>25.011430000000001</v>
      </c>
      <c r="K2756" s="78">
        <f t="shared" si="94"/>
        <v>0</v>
      </c>
      <c r="P2756" s="81"/>
      <c r="Q2756" s="78"/>
      <c r="R2756" s="79" t="s">
        <v>2947</v>
      </c>
    </row>
    <row r="2757" spans="1:18" x14ac:dyDescent="0.25">
      <c r="A2757" s="79">
        <v>2022</v>
      </c>
      <c r="B2757" s="79" t="s">
        <v>1829</v>
      </c>
      <c r="C2757" s="79">
        <v>770243</v>
      </c>
      <c r="D2757">
        <v>770244</v>
      </c>
      <c r="E2757" s="83">
        <v>3197949</v>
      </c>
      <c r="F2757" s="83">
        <v>0</v>
      </c>
      <c r="G2757" s="83">
        <v>3197949</v>
      </c>
      <c r="H2757" s="83">
        <v>0</v>
      </c>
      <c r="I2757" s="79">
        <f t="shared" si="93"/>
        <v>0</v>
      </c>
      <c r="J2757" s="82">
        <v>29.968</v>
      </c>
      <c r="K2757" s="78">
        <f t="shared" si="94"/>
        <v>0</v>
      </c>
      <c r="P2757" s="81"/>
      <c r="Q2757" s="78"/>
      <c r="R2757" s="79" t="s">
        <v>2947</v>
      </c>
    </row>
    <row r="2758" spans="1:18" x14ac:dyDescent="0.25">
      <c r="A2758" s="79">
        <v>2022</v>
      </c>
      <c r="B2758" s="79" t="s">
        <v>1829</v>
      </c>
      <c r="C2758" s="79">
        <v>770245</v>
      </c>
      <c r="D2758">
        <v>770246</v>
      </c>
      <c r="E2758" s="83">
        <v>0</v>
      </c>
      <c r="F2758" s="83">
        <v>0</v>
      </c>
      <c r="G2758" s="83">
        <v>0</v>
      </c>
      <c r="H2758" s="83">
        <v>0</v>
      </c>
      <c r="I2758" s="79">
        <f t="shared" si="93"/>
        <v>0</v>
      </c>
      <c r="J2758" s="82">
        <v>24.182670000000002</v>
      </c>
      <c r="K2758" s="78">
        <f t="shared" si="94"/>
        <v>0</v>
      </c>
      <c r="P2758" s="81"/>
      <c r="Q2758" s="78"/>
      <c r="R2758" s="79" t="s">
        <v>2947</v>
      </c>
    </row>
    <row r="2759" spans="1:18" x14ac:dyDescent="0.25">
      <c r="A2759" s="79">
        <v>2022</v>
      </c>
      <c r="B2759" s="79" t="s">
        <v>1829</v>
      </c>
      <c r="C2759" s="79">
        <v>770261</v>
      </c>
      <c r="D2759">
        <v>770263</v>
      </c>
      <c r="E2759" s="83">
        <v>37956719</v>
      </c>
      <c r="F2759" s="83">
        <v>6340661</v>
      </c>
      <c r="G2759" s="83">
        <v>37956719</v>
      </c>
      <c r="H2759" s="83">
        <v>6340661</v>
      </c>
      <c r="I2759" s="79">
        <f t="shared" si="93"/>
        <v>0</v>
      </c>
      <c r="J2759" s="82">
        <v>30.796759999999999</v>
      </c>
      <c r="K2759" s="78">
        <f t="shared" si="94"/>
        <v>0</v>
      </c>
      <c r="P2759" s="81"/>
      <c r="Q2759" s="78"/>
      <c r="R2759" s="79" t="s">
        <v>2947</v>
      </c>
    </row>
    <row r="2760" spans="1:18" x14ac:dyDescent="0.25">
      <c r="A2760" s="79">
        <v>2022</v>
      </c>
      <c r="B2760" s="79" t="s">
        <v>1829</v>
      </c>
      <c r="C2760" s="79">
        <v>770353</v>
      </c>
      <c r="D2760">
        <v>770265</v>
      </c>
      <c r="E2760" s="83">
        <v>1864315</v>
      </c>
      <c r="F2760" s="83">
        <v>0</v>
      </c>
      <c r="G2760" s="83">
        <v>1864315</v>
      </c>
      <c r="H2760" s="83">
        <v>0</v>
      </c>
      <c r="I2760" s="79">
        <f t="shared" si="93"/>
        <v>0</v>
      </c>
      <c r="J2760" s="82">
        <v>29.968</v>
      </c>
      <c r="K2760" s="78">
        <f t="shared" si="94"/>
        <v>0</v>
      </c>
      <c r="P2760" s="81"/>
      <c r="Q2760" s="78"/>
      <c r="R2760" s="79" t="s">
        <v>2947</v>
      </c>
    </row>
    <row r="2761" spans="1:18" x14ac:dyDescent="0.25">
      <c r="A2761" s="79">
        <v>2022</v>
      </c>
      <c r="B2761" s="79" t="s">
        <v>1829</v>
      </c>
      <c r="C2761" s="79">
        <v>770262</v>
      </c>
      <c r="D2761">
        <v>770516</v>
      </c>
      <c r="E2761" s="83">
        <v>0</v>
      </c>
      <c r="F2761" s="83">
        <v>0</v>
      </c>
      <c r="G2761" s="83">
        <v>0</v>
      </c>
      <c r="H2761" s="83">
        <v>0</v>
      </c>
      <c r="I2761" s="79">
        <f t="shared" si="93"/>
        <v>0</v>
      </c>
      <c r="J2761" s="82">
        <v>25.011430000000001</v>
      </c>
      <c r="K2761" s="78">
        <f t="shared" si="94"/>
        <v>0</v>
      </c>
      <c r="P2761" s="81"/>
      <c r="Q2761" s="78"/>
      <c r="R2761" s="79" t="s">
        <v>2947</v>
      </c>
    </row>
    <row r="2762" spans="1:18" x14ac:dyDescent="0.25">
      <c r="A2762" s="79">
        <v>2022</v>
      </c>
      <c r="B2762" s="79" t="s">
        <v>1829</v>
      </c>
      <c r="C2762" s="79">
        <v>770264</v>
      </c>
      <c r="D2762">
        <v>770517</v>
      </c>
      <c r="E2762" s="83">
        <v>0</v>
      </c>
      <c r="F2762" s="83">
        <v>0</v>
      </c>
      <c r="G2762" s="83">
        <v>0</v>
      </c>
      <c r="H2762" s="83">
        <v>0</v>
      </c>
      <c r="I2762" s="79">
        <f t="shared" si="93"/>
        <v>0</v>
      </c>
      <c r="J2762" s="82">
        <v>24.182670000000002</v>
      </c>
      <c r="K2762" s="78">
        <f t="shared" si="94"/>
        <v>0</v>
      </c>
      <c r="P2762" s="81"/>
      <c r="Q2762" s="78"/>
      <c r="R2762" s="79" t="s">
        <v>2947</v>
      </c>
    </row>
    <row r="2763" spans="1:18" x14ac:dyDescent="0.25">
      <c r="A2763" s="79">
        <v>2022</v>
      </c>
      <c r="B2763" s="79" t="s">
        <v>1829</v>
      </c>
      <c r="C2763" s="79">
        <v>770570</v>
      </c>
      <c r="D2763">
        <v>770571</v>
      </c>
      <c r="E2763" s="83">
        <v>19871</v>
      </c>
      <c r="F2763" s="83">
        <v>0</v>
      </c>
      <c r="G2763" s="83">
        <v>19871</v>
      </c>
      <c r="H2763" s="83">
        <v>0</v>
      </c>
      <c r="I2763" s="79">
        <f t="shared" si="93"/>
        <v>0</v>
      </c>
      <c r="J2763" s="82">
        <v>30.44342</v>
      </c>
      <c r="K2763" s="78">
        <f t="shared" si="94"/>
        <v>0</v>
      </c>
      <c r="P2763" s="81"/>
      <c r="Q2763" s="78"/>
      <c r="R2763" s="79" t="s">
        <v>2947</v>
      </c>
    </row>
    <row r="2764" spans="1:18" x14ac:dyDescent="0.25">
      <c r="A2764" s="79">
        <v>2022</v>
      </c>
      <c r="B2764" s="79" t="s">
        <v>1829</v>
      </c>
      <c r="C2764" s="79">
        <v>770569</v>
      </c>
      <c r="D2764">
        <v>770598</v>
      </c>
      <c r="E2764" s="83">
        <v>0</v>
      </c>
      <c r="F2764" s="83">
        <v>0</v>
      </c>
      <c r="G2764" s="83">
        <v>0</v>
      </c>
      <c r="H2764" s="83">
        <v>0</v>
      </c>
      <c r="I2764" s="79">
        <f t="shared" si="93"/>
        <v>0</v>
      </c>
      <c r="J2764" s="82">
        <v>24.658090000000001</v>
      </c>
      <c r="K2764" s="78">
        <f t="shared" si="94"/>
        <v>0</v>
      </c>
      <c r="P2764" s="81"/>
      <c r="Q2764" s="78"/>
      <c r="R2764" s="79" t="s">
        <v>2947</v>
      </c>
    </row>
    <row r="2765" spans="1:18" x14ac:dyDescent="0.25">
      <c r="A2765" s="79">
        <v>2022</v>
      </c>
      <c r="B2765" s="79" t="s">
        <v>1829</v>
      </c>
      <c r="C2765" s="79">
        <v>770645</v>
      </c>
      <c r="D2765">
        <v>770646</v>
      </c>
      <c r="E2765" s="83">
        <v>12090696</v>
      </c>
      <c r="F2765" s="83">
        <v>679292</v>
      </c>
      <c r="G2765" s="83">
        <v>12090696</v>
      </c>
      <c r="H2765" s="83">
        <v>679292</v>
      </c>
      <c r="I2765" s="79">
        <f t="shared" si="93"/>
        <v>0</v>
      </c>
      <c r="J2765" s="82">
        <v>29.968</v>
      </c>
      <c r="K2765" s="78">
        <f t="shared" si="94"/>
        <v>0</v>
      </c>
      <c r="P2765" s="81"/>
      <c r="Q2765" s="78"/>
      <c r="R2765" s="79" t="s">
        <v>2947</v>
      </c>
    </row>
    <row r="2766" spans="1:18" x14ac:dyDescent="0.25">
      <c r="A2766" s="79">
        <v>2022</v>
      </c>
      <c r="B2766" s="79" t="s">
        <v>1829</v>
      </c>
      <c r="C2766" s="79">
        <v>770644</v>
      </c>
      <c r="D2766">
        <v>770653</v>
      </c>
      <c r="E2766" s="83">
        <v>0</v>
      </c>
      <c r="F2766" s="83">
        <v>0</v>
      </c>
      <c r="G2766" s="83">
        <v>0</v>
      </c>
      <c r="H2766" s="83">
        <v>0</v>
      </c>
      <c r="I2766" s="79">
        <f t="shared" si="93"/>
        <v>0</v>
      </c>
      <c r="J2766" s="82">
        <v>24.182670000000002</v>
      </c>
      <c r="K2766" s="78">
        <f t="shared" si="94"/>
        <v>0</v>
      </c>
      <c r="P2766" s="81"/>
      <c r="Q2766" s="78"/>
      <c r="R2766" s="79" t="s">
        <v>2947</v>
      </c>
    </row>
    <row r="2767" spans="1:18" x14ac:dyDescent="0.25">
      <c r="A2767" s="79">
        <v>2022</v>
      </c>
      <c r="B2767" s="79" t="s">
        <v>1829</v>
      </c>
      <c r="C2767" s="79">
        <v>770925</v>
      </c>
      <c r="D2767">
        <v>770926</v>
      </c>
      <c r="E2767" s="83">
        <v>344202</v>
      </c>
      <c r="F2767" s="83">
        <v>0</v>
      </c>
      <c r="G2767" s="83">
        <v>344202</v>
      </c>
      <c r="H2767" s="83">
        <v>0</v>
      </c>
      <c r="I2767" s="79">
        <f t="shared" si="93"/>
        <v>0</v>
      </c>
      <c r="J2767" s="82">
        <v>29.968</v>
      </c>
      <c r="K2767" s="78">
        <f t="shared" si="94"/>
        <v>0</v>
      </c>
      <c r="P2767" s="81"/>
      <c r="Q2767" s="78"/>
      <c r="R2767" s="79" t="s">
        <v>2947</v>
      </c>
    </row>
    <row r="2768" spans="1:18" x14ac:dyDescent="0.25">
      <c r="A2768" s="79">
        <v>2022</v>
      </c>
      <c r="B2768" s="79" t="s">
        <v>1829</v>
      </c>
      <c r="C2768" s="79">
        <v>770949</v>
      </c>
      <c r="D2768">
        <v>770950</v>
      </c>
      <c r="E2768" s="83">
        <v>201301</v>
      </c>
      <c r="F2768" s="83">
        <v>0</v>
      </c>
      <c r="G2768" s="83">
        <v>201301</v>
      </c>
      <c r="H2768" s="83">
        <v>0</v>
      </c>
      <c r="I2768" s="79">
        <f t="shared" si="93"/>
        <v>0</v>
      </c>
      <c r="J2768" s="82">
        <v>30.796759999999999</v>
      </c>
      <c r="K2768" s="78">
        <f t="shared" si="94"/>
        <v>0</v>
      </c>
      <c r="P2768" s="81"/>
      <c r="Q2768" s="78"/>
      <c r="R2768" s="79" t="s">
        <v>2947</v>
      </c>
    </row>
    <row r="2769" spans="1:18" x14ac:dyDescent="0.25">
      <c r="A2769" s="79">
        <v>2022</v>
      </c>
      <c r="B2769" s="79" t="s">
        <v>1829</v>
      </c>
      <c r="C2769" s="79">
        <v>770951</v>
      </c>
      <c r="D2769">
        <v>770952</v>
      </c>
      <c r="E2769" s="83">
        <v>0</v>
      </c>
      <c r="F2769" s="83">
        <v>0</v>
      </c>
      <c r="G2769" s="83">
        <v>0</v>
      </c>
      <c r="H2769" s="83">
        <v>0</v>
      </c>
      <c r="I2769" s="79">
        <f t="shared" si="93"/>
        <v>0</v>
      </c>
      <c r="J2769" s="82">
        <v>25.011430000000001</v>
      </c>
      <c r="K2769" s="78">
        <f t="shared" si="94"/>
        <v>0</v>
      </c>
      <c r="P2769" s="81"/>
      <c r="Q2769" s="78"/>
      <c r="R2769" s="79" t="s">
        <v>2947</v>
      </c>
    </row>
    <row r="2770" spans="1:18" x14ac:dyDescent="0.25">
      <c r="A2770" s="79">
        <v>2022</v>
      </c>
      <c r="B2770" s="79" t="s">
        <v>1829</v>
      </c>
      <c r="C2770" s="79">
        <v>771046</v>
      </c>
      <c r="D2770">
        <v>771047</v>
      </c>
      <c r="E2770" s="83">
        <v>0</v>
      </c>
      <c r="F2770" s="83">
        <v>0</v>
      </c>
      <c r="G2770" s="83">
        <v>0</v>
      </c>
      <c r="H2770" s="83">
        <v>0</v>
      </c>
      <c r="I2770" s="79">
        <f t="shared" si="93"/>
        <v>0</v>
      </c>
      <c r="J2770" s="82">
        <v>29.968</v>
      </c>
      <c r="K2770" s="78">
        <f t="shared" si="94"/>
        <v>0</v>
      </c>
      <c r="P2770" s="81"/>
      <c r="Q2770" s="78"/>
      <c r="R2770" s="79" t="s">
        <v>2947</v>
      </c>
    </row>
    <row r="2771" spans="1:18" x14ac:dyDescent="0.25">
      <c r="A2771" s="79">
        <v>2022</v>
      </c>
      <c r="B2771" s="79" t="s">
        <v>1829</v>
      </c>
      <c r="C2771" s="79">
        <v>771048</v>
      </c>
      <c r="D2771">
        <v>771049</v>
      </c>
      <c r="E2771" s="83">
        <v>0</v>
      </c>
      <c r="F2771" s="83">
        <v>0</v>
      </c>
      <c r="G2771" s="83">
        <v>0</v>
      </c>
      <c r="H2771" s="83">
        <v>0</v>
      </c>
      <c r="I2771" s="79">
        <f t="shared" si="93"/>
        <v>0</v>
      </c>
      <c r="J2771" s="82">
        <v>24.182670000000002</v>
      </c>
      <c r="K2771" s="78">
        <f t="shared" si="94"/>
        <v>0</v>
      </c>
      <c r="P2771" s="81"/>
      <c r="Q2771" s="78"/>
      <c r="R2771" s="79" t="s">
        <v>2947</v>
      </c>
    </row>
    <row r="2772" spans="1:18" x14ac:dyDescent="0.25">
      <c r="A2772" s="79">
        <v>2022</v>
      </c>
      <c r="B2772" s="79" t="s">
        <v>1829</v>
      </c>
      <c r="C2772" s="79">
        <v>771052</v>
      </c>
      <c r="D2772">
        <v>771053</v>
      </c>
      <c r="E2772" s="83">
        <v>0</v>
      </c>
      <c r="F2772" s="83">
        <v>0</v>
      </c>
      <c r="G2772" s="83">
        <v>0</v>
      </c>
      <c r="H2772" s="83">
        <v>0</v>
      </c>
      <c r="I2772" s="79">
        <f t="shared" si="93"/>
        <v>0</v>
      </c>
      <c r="J2772" s="82">
        <v>30.796759999999999</v>
      </c>
      <c r="K2772" s="78">
        <f t="shared" si="94"/>
        <v>0</v>
      </c>
      <c r="P2772" s="81"/>
      <c r="Q2772" s="78"/>
      <c r="R2772" s="79" t="s">
        <v>2947</v>
      </c>
    </row>
    <row r="2773" spans="1:18" x14ac:dyDescent="0.25">
      <c r="A2773" s="79">
        <v>2022</v>
      </c>
      <c r="B2773" s="79" t="s">
        <v>1829</v>
      </c>
      <c r="C2773" s="79">
        <v>771054</v>
      </c>
      <c r="D2773">
        <v>771055</v>
      </c>
      <c r="E2773" s="83">
        <v>0</v>
      </c>
      <c r="F2773" s="83">
        <v>0</v>
      </c>
      <c r="G2773" s="83">
        <v>0</v>
      </c>
      <c r="H2773" s="83">
        <v>0</v>
      </c>
      <c r="I2773" s="79">
        <f t="shared" si="93"/>
        <v>0</v>
      </c>
      <c r="J2773" s="82">
        <v>25.011430000000001</v>
      </c>
      <c r="K2773" s="78">
        <f t="shared" si="94"/>
        <v>0</v>
      </c>
      <c r="P2773" s="81"/>
      <c r="Q2773" s="78"/>
      <c r="R2773" s="79" t="s">
        <v>2947</v>
      </c>
    </row>
    <row r="2774" spans="1:18" x14ac:dyDescent="0.25">
      <c r="A2774" s="79">
        <v>2022</v>
      </c>
      <c r="B2774" s="79" t="s">
        <v>1897</v>
      </c>
      <c r="C2774" s="79">
        <v>770375</v>
      </c>
      <c r="D2774">
        <v>770376</v>
      </c>
      <c r="E2774" s="83">
        <v>141257249</v>
      </c>
      <c r="F2774" s="83">
        <v>2293336</v>
      </c>
      <c r="G2774" s="83">
        <v>141257249</v>
      </c>
      <c r="H2774" s="83">
        <v>2118116</v>
      </c>
      <c r="I2774" s="79">
        <f t="shared" si="93"/>
        <v>175220</v>
      </c>
      <c r="J2774" s="82">
        <v>29.580970000000001</v>
      </c>
      <c r="K2774" s="78">
        <f t="shared" si="94"/>
        <v>5183</v>
      </c>
      <c r="P2774" s="81"/>
      <c r="Q2774" s="78"/>
      <c r="R2774" s="79" t="s">
        <v>2947</v>
      </c>
    </row>
    <row r="2775" spans="1:18" x14ac:dyDescent="0.25">
      <c r="A2775" s="79">
        <v>2022</v>
      </c>
      <c r="B2775" s="79" t="s">
        <v>1897</v>
      </c>
      <c r="C2775" s="79">
        <v>770377</v>
      </c>
      <c r="D2775">
        <v>770378</v>
      </c>
      <c r="E2775" s="83">
        <v>0</v>
      </c>
      <c r="F2775" s="83">
        <v>0</v>
      </c>
      <c r="G2775" s="83">
        <v>0</v>
      </c>
      <c r="H2775" s="83">
        <v>0</v>
      </c>
      <c r="I2775" s="79">
        <f t="shared" si="93"/>
        <v>0</v>
      </c>
      <c r="J2775" s="82">
        <v>29.580970000000001</v>
      </c>
      <c r="K2775" s="78">
        <f t="shared" si="94"/>
        <v>0</v>
      </c>
      <c r="P2775" s="81"/>
      <c r="Q2775" s="78"/>
      <c r="R2775" s="79" t="s">
        <v>2947</v>
      </c>
    </row>
    <row r="2776" spans="1:18" x14ac:dyDescent="0.25">
      <c r="A2776" s="79">
        <v>2022</v>
      </c>
      <c r="B2776" s="79" t="s">
        <v>1897</v>
      </c>
      <c r="C2776" s="79">
        <v>770382</v>
      </c>
      <c r="D2776">
        <v>770383</v>
      </c>
      <c r="E2776" s="83">
        <v>94</v>
      </c>
      <c r="F2776" s="83">
        <v>0</v>
      </c>
      <c r="G2776" s="83">
        <v>55</v>
      </c>
      <c r="H2776" s="83">
        <v>0</v>
      </c>
      <c r="I2776" s="79">
        <f t="shared" si="93"/>
        <v>39</v>
      </c>
      <c r="J2776" s="82">
        <v>29.580970000000001</v>
      </c>
      <c r="K2776" s="78">
        <f t="shared" si="94"/>
        <v>1</v>
      </c>
      <c r="P2776" s="81"/>
      <c r="Q2776" s="78"/>
      <c r="R2776" s="79" t="s">
        <v>2947</v>
      </c>
    </row>
    <row r="2777" spans="1:18" x14ac:dyDescent="0.25">
      <c r="A2777" s="79">
        <v>2022</v>
      </c>
      <c r="B2777" s="79" t="s">
        <v>1897</v>
      </c>
      <c r="C2777" s="79">
        <v>770384</v>
      </c>
      <c r="D2777">
        <v>770385</v>
      </c>
      <c r="E2777" s="83">
        <v>0</v>
      </c>
      <c r="F2777" s="83">
        <v>0</v>
      </c>
      <c r="G2777" s="83">
        <v>0</v>
      </c>
      <c r="H2777" s="83">
        <v>0</v>
      </c>
      <c r="I2777" s="79">
        <f t="shared" si="93"/>
        <v>0</v>
      </c>
      <c r="J2777" s="82">
        <v>24.242010000000001</v>
      </c>
      <c r="K2777" s="78">
        <f t="shared" si="94"/>
        <v>0</v>
      </c>
      <c r="P2777" s="81"/>
      <c r="Q2777" s="78"/>
      <c r="R2777" s="79" t="s">
        <v>2947</v>
      </c>
    </row>
    <row r="2778" spans="1:18" x14ac:dyDescent="0.25">
      <c r="A2778" s="79">
        <v>2022</v>
      </c>
      <c r="B2778" s="79" t="s">
        <v>1897</v>
      </c>
      <c r="C2778" s="79">
        <v>770676</v>
      </c>
      <c r="D2778">
        <v>770677</v>
      </c>
      <c r="E2778" s="83">
        <v>3542900</v>
      </c>
      <c r="F2778" s="83">
        <v>0</v>
      </c>
      <c r="G2778" s="83">
        <v>3542900</v>
      </c>
      <c r="H2778" s="83">
        <v>0</v>
      </c>
      <c r="I2778" s="79">
        <f t="shared" si="93"/>
        <v>0</v>
      </c>
      <c r="J2778" s="82">
        <v>29.580970000000001</v>
      </c>
      <c r="K2778" s="78">
        <f t="shared" si="94"/>
        <v>0</v>
      </c>
      <c r="P2778" s="81"/>
      <c r="Q2778" s="78"/>
      <c r="R2778" s="79" t="s">
        <v>2947</v>
      </c>
    </row>
    <row r="2779" spans="1:18" x14ac:dyDescent="0.25">
      <c r="A2779" s="79">
        <v>2022</v>
      </c>
      <c r="B2779" s="79" t="s">
        <v>1897</v>
      </c>
      <c r="C2779" s="79">
        <v>770731</v>
      </c>
      <c r="D2779">
        <v>770732</v>
      </c>
      <c r="E2779" s="83">
        <v>23033179</v>
      </c>
      <c r="F2779" s="83">
        <v>0</v>
      </c>
      <c r="G2779" s="83">
        <v>22364045</v>
      </c>
      <c r="H2779" s="83">
        <v>0</v>
      </c>
      <c r="I2779" s="79">
        <f t="shared" si="93"/>
        <v>669134</v>
      </c>
      <c r="J2779" s="82">
        <v>29.580970000000001</v>
      </c>
      <c r="K2779" s="78">
        <f t="shared" si="94"/>
        <v>19794</v>
      </c>
      <c r="P2779" s="81"/>
      <c r="Q2779" s="78"/>
      <c r="R2779" s="79" t="s">
        <v>2947</v>
      </c>
    </row>
    <row r="2780" spans="1:18" x14ac:dyDescent="0.25">
      <c r="A2780" s="79">
        <v>2022</v>
      </c>
      <c r="B2780" s="79" t="s">
        <v>1897</v>
      </c>
      <c r="C2780" s="79">
        <v>770769</v>
      </c>
      <c r="D2780">
        <v>770770</v>
      </c>
      <c r="E2780" s="83">
        <v>0</v>
      </c>
      <c r="F2780" s="83">
        <v>0</v>
      </c>
      <c r="G2780" s="83">
        <v>0</v>
      </c>
      <c r="H2780" s="83">
        <v>0</v>
      </c>
      <c r="I2780" s="79">
        <f t="shared" si="93"/>
        <v>0</v>
      </c>
      <c r="J2780" s="82">
        <v>24.242010000000001</v>
      </c>
      <c r="K2780" s="78">
        <f t="shared" si="94"/>
        <v>0</v>
      </c>
      <c r="P2780" s="81"/>
      <c r="Q2780" s="78"/>
      <c r="R2780" s="79" t="s">
        <v>2947</v>
      </c>
    </row>
    <row r="2781" spans="1:18" x14ac:dyDescent="0.25">
      <c r="A2781" s="79">
        <v>2022</v>
      </c>
      <c r="B2781" s="79" t="s">
        <v>1897</v>
      </c>
      <c r="C2781" s="79">
        <v>770773</v>
      </c>
      <c r="D2781">
        <v>770774</v>
      </c>
      <c r="E2781" s="83">
        <v>0</v>
      </c>
      <c r="F2781" s="83">
        <v>0</v>
      </c>
      <c r="G2781" s="83">
        <v>0</v>
      </c>
      <c r="H2781" s="83">
        <v>0</v>
      </c>
      <c r="I2781" s="79">
        <f t="shared" si="93"/>
        <v>0</v>
      </c>
      <c r="J2781" s="82">
        <v>24.242010000000001</v>
      </c>
      <c r="K2781" s="78">
        <f t="shared" si="94"/>
        <v>0</v>
      </c>
      <c r="P2781" s="81"/>
      <c r="Q2781" s="78"/>
      <c r="R2781" s="79" t="s">
        <v>2947</v>
      </c>
    </row>
    <row r="2782" spans="1:18" x14ac:dyDescent="0.25">
      <c r="A2782" s="79">
        <v>2022</v>
      </c>
      <c r="B2782" s="79" t="s">
        <v>1897</v>
      </c>
      <c r="C2782" s="79">
        <v>770819</v>
      </c>
      <c r="D2782">
        <v>770820</v>
      </c>
      <c r="E2782" s="83">
        <v>2304376</v>
      </c>
      <c r="F2782" s="83">
        <v>0</v>
      </c>
      <c r="G2782" s="83">
        <v>2304376</v>
      </c>
      <c r="H2782" s="83">
        <v>0</v>
      </c>
      <c r="I2782" s="79">
        <f t="shared" si="93"/>
        <v>0</v>
      </c>
      <c r="J2782" s="82">
        <v>29.580970000000001</v>
      </c>
      <c r="K2782" s="78">
        <f t="shared" si="94"/>
        <v>0</v>
      </c>
      <c r="P2782" s="81"/>
      <c r="Q2782" s="78"/>
      <c r="R2782" s="79" t="s">
        <v>2947</v>
      </c>
    </row>
    <row r="2783" spans="1:18" x14ac:dyDescent="0.25">
      <c r="A2783" s="79">
        <v>2022</v>
      </c>
      <c r="B2783" s="79" t="s">
        <v>1897</v>
      </c>
      <c r="C2783" s="79">
        <v>770857</v>
      </c>
      <c r="D2783">
        <v>770858</v>
      </c>
      <c r="E2783" s="83">
        <v>18649660</v>
      </c>
      <c r="F2783" s="83">
        <v>0</v>
      </c>
      <c r="G2783" s="83">
        <v>18649660</v>
      </c>
      <c r="H2783" s="83">
        <v>0</v>
      </c>
      <c r="I2783" s="79">
        <f t="shared" si="93"/>
        <v>0</v>
      </c>
      <c r="J2783" s="82">
        <v>29.580970000000001</v>
      </c>
      <c r="K2783" s="78">
        <f t="shared" si="94"/>
        <v>0</v>
      </c>
      <c r="P2783" s="81"/>
      <c r="Q2783" s="78"/>
      <c r="R2783" s="79" t="s">
        <v>2947</v>
      </c>
    </row>
    <row r="2784" spans="1:18" x14ac:dyDescent="0.25">
      <c r="A2784" s="79">
        <v>2022</v>
      </c>
      <c r="B2784" s="79" t="s">
        <v>1897</v>
      </c>
      <c r="C2784" s="79">
        <v>770859</v>
      </c>
      <c r="D2784">
        <v>770860</v>
      </c>
      <c r="E2784" s="83">
        <v>0</v>
      </c>
      <c r="F2784" s="83">
        <v>0</v>
      </c>
      <c r="G2784" s="83">
        <v>0</v>
      </c>
      <c r="H2784" s="83">
        <v>0</v>
      </c>
      <c r="I2784" s="79">
        <f t="shared" si="93"/>
        <v>0</v>
      </c>
      <c r="J2784" s="82">
        <v>24.242010000000001</v>
      </c>
      <c r="K2784" s="78">
        <f t="shared" si="94"/>
        <v>0</v>
      </c>
      <c r="P2784" s="81"/>
      <c r="Q2784" s="78"/>
      <c r="R2784" s="79" t="s">
        <v>2947</v>
      </c>
    </row>
    <row r="2785" spans="1:18" x14ac:dyDescent="0.25">
      <c r="A2785" s="79">
        <v>2022</v>
      </c>
      <c r="B2785" s="79" t="s">
        <v>1897</v>
      </c>
      <c r="C2785" s="79">
        <v>770861</v>
      </c>
      <c r="D2785">
        <v>770862</v>
      </c>
      <c r="E2785" s="83">
        <v>27853740</v>
      </c>
      <c r="F2785" s="83">
        <v>0</v>
      </c>
      <c r="G2785" s="83">
        <v>25866975</v>
      </c>
      <c r="H2785" s="83">
        <v>0</v>
      </c>
      <c r="I2785" s="79">
        <f t="shared" si="93"/>
        <v>1986765</v>
      </c>
      <c r="J2785" s="82">
        <v>29.580970000000001</v>
      </c>
      <c r="K2785" s="78">
        <f t="shared" si="94"/>
        <v>58770</v>
      </c>
      <c r="P2785" s="81"/>
      <c r="Q2785" s="78"/>
      <c r="R2785" s="79" t="s">
        <v>2947</v>
      </c>
    </row>
    <row r="2786" spans="1:18" x14ac:dyDescent="0.25">
      <c r="A2786" s="79">
        <v>2022</v>
      </c>
      <c r="B2786" s="79" t="s">
        <v>1897</v>
      </c>
      <c r="C2786" s="79">
        <v>770863</v>
      </c>
      <c r="D2786">
        <v>770864</v>
      </c>
      <c r="E2786" s="83">
        <v>0</v>
      </c>
      <c r="F2786" s="83">
        <v>0</v>
      </c>
      <c r="G2786" s="83">
        <v>0</v>
      </c>
      <c r="H2786" s="83">
        <v>0</v>
      </c>
      <c r="I2786" s="79">
        <f t="shared" si="93"/>
        <v>0</v>
      </c>
      <c r="J2786" s="82">
        <v>24.242010000000001</v>
      </c>
      <c r="K2786" s="78">
        <f t="shared" si="94"/>
        <v>0</v>
      </c>
      <c r="P2786" s="81"/>
      <c r="Q2786" s="78"/>
      <c r="R2786" s="79" t="s">
        <v>2947</v>
      </c>
    </row>
    <row r="2787" spans="1:18" x14ac:dyDescent="0.25">
      <c r="A2787" s="79">
        <v>2022</v>
      </c>
      <c r="B2787" s="79" t="s">
        <v>1897</v>
      </c>
      <c r="C2787" s="79">
        <v>770909</v>
      </c>
      <c r="D2787">
        <v>770910</v>
      </c>
      <c r="E2787" s="83">
        <v>0</v>
      </c>
      <c r="F2787" s="83">
        <v>0</v>
      </c>
      <c r="G2787" s="83">
        <v>0</v>
      </c>
      <c r="H2787" s="83">
        <v>0</v>
      </c>
      <c r="I2787" s="79">
        <f t="shared" si="93"/>
        <v>0</v>
      </c>
      <c r="J2787" s="82">
        <v>29.580970000000001</v>
      </c>
      <c r="K2787" s="78">
        <f t="shared" si="94"/>
        <v>0</v>
      </c>
      <c r="P2787" s="81"/>
      <c r="Q2787" s="78"/>
      <c r="R2787" s="79" t="s">
        <v>2947</v>
      </c>
    </row>
    <row r="2788" spans="1:18" x14ac:dyDescent="0.25">
      <c r="A2788" s="79">
        <v>2022</v>
      </c>
      <c r="B2788" s="79" t="s">
        <v>1897</v>
      </c>
      <c r="C2788" s="79">
        <v>770911</v>
      </c>
      <c r="D2788">
        <v>770912</v>
      </c>
      <c r="E2788" s="83">
        <v>0</v>
      </c>
      <c r="F2788" s="83">
        <v>0</v>
      </c>
      <c r="G2788" s="83">
        <v>0</v>
      </c>
      <c r="H2788" s="83">
        <v>0</v>
      </c>
      <c r="I2788" s="79">
        <f t="shared" si="93"/>
        <v>0</v>
      </c>
      <c r="J2788" s="82">
        <v>24.242010000000001</v>
      </c>
      <c r="K2788" s="78">
        <f t="shared" si="94"/>
        <v>0</v>
      </c>
      <c r="P2788" s="81"/>
      <c r="Q2788" s="78"/>
      <c r="R2788" s="79" t="s">
        <v>2947</v>
      </c>
    </row>
    <row r="2789" spans="1:18" x14ac:dyDescent="0.25">
      <c r="A2789" s="79">
        <v>2022</v>
      </c>
      <c r="B2789" s="79" t="s">
        <v>1897</v>
      </c>
      <c r="C2789" s="79">
        <v>770967</v>
      </c>
      <c r="D2789">
        <v>770968</v>
      </c>
      <c r="E2789" s="83">
        <v>60000</v>
      </c>
      <c r="F2789" s="83">
        <v>0</v>
      </c>
      <c r="G2789" s="83">
        <v>60000</v>
      </c>
      <c r="H2789" s="83">
        <v>0</v>
      </c>
      <c r="I2789" s="79">
        <f t="shared" si="93"/>
        <v>0</v>
      </c>
      <c r="J2789" s="82">
        <v>29.580970000000001</v>
      </c>
      <c r="K2789" s="78">
        <f t="shared" si="94"/>
        <v>0</v>
      </c>
      <c r="P2789" s="81"/>
      <c r="Q2789" s="78"/>
      <c r="R2789" s="79" t="s">
        <v>2947</v>
      </c>
    </row>
    <row r="2790" spans="1:18" x14ac:dyDescent="0.25">
      <c r="A2790" s="79">
        <v>2022</v>
      </c>
      <c r="B2790" s="79" t="s">
        <v>1897</v>
      </c>
      <c r="C2790" s="79">
        <v>770969</v>
      </c>
      <c r="D2790">
        <v>770970</v>
      </c>
      <c r="E2790" s="83">
        <v>0</v>
      </c>
      <c r="F2790" s="83">
        <v>0</v>
      </c>
      <c r="G2790" s="83">
        <v>0</v>
      </c>
      <c r="H2790" s="83">
        <v>0</v>
      </c>
      <c r="I2790" s="79">
        <f t="shared" si="93"/>
        <v>0</v>
      </c>
      <c r="J2790" s="82">
        <v>24.242010000000001</v>
      </c>
      <c r="K2790" s="78">
        <f t="shared" si="94"/>
        <v>0</v>
      </c>
      <c r="P2790" s="81"/>
      <c r="Q2790" s="78"/>
      <c r="R2790" s="79" t="s">
        <v>2947</v>
      </c>
    </row>
    <row r="2791" spans="1:18" x14ac:dyDescent="0.25">
      <c r="A2791" s="79">
        <v>2022</v>
      </c>
      <c r="B2791" s="79" t="s">
        <v>1625</v>
      </c>
      <c r="C2791" s="79">
        <v>500226</v>
      </c>
      <c r="D2791">
        <v>500227</v>
      </c>
      <c r="E2791" s="83">
        <v>0</v>
      </c>
      <c r="F2791" s="83">
        <v>0</v>
      </c>
      <c r="G2791" s="83">
        <v>0</v>
      </c>
      <c r="H2791" s="83">
        <v>0</v>
      </c>
      <c r="I2791" s="79">
        <f t="shared" si="93"/>
        <v>0</v>
      </c>
      <c r="J2791" s="82">
        <v>21.53415</v>
      </c>
      <c r="K2791" s="78">
        <f t="shared" si="94"/>
        <v>0</v>
      </c>
      <c r="P2791" s="81"/>
      <c r="Q2791" s="78"/>
      <c r="R2791" s="79" t="s">
        <v>2947</v>
      </c>
    </row>
    <row r="2792" spans="1:18" x14ac:dyDescent="0.25">
      <c r="A2792" s="79">
        <v>2022</v>
      </c>
      <c r="B2792" s="79" t="s">
        <v>1625</v>
      </c>
      <c r="C2792" s="79">
        <v>500236</v>
      </c>
      <c r="D2792">
        <v>500237</v>
      </c>
      <c r="E2792" s="83">
        <v>0</v>
      </c>
      <c r="F2792" s="83">
        <v>0</v>
      </c>
      <c r="G2792" s="83">
        <v>0</v>
      </c>
      <c r="H2792" s="83">
        <v>0</v>
      </c>
      <c r="I2792" s="79">
        <f t="shared" si="93"/>
        <v>0</v>
      </c>
      <c r="J2792" s="82">
        <v>21.397300000000001</v>
      </c>
      <c r="K2792" s="78">
        <f t="shared" si="94"/>
        <v>0</v>
      </c>
      <c r="P2792" s="81"/>
      <c r="Q2792" s="78"/>
      <c r="R2792" s="79" t="s">
        <v>2947</v>
      </c>
    </row>
    <row r="2793" spans="1:18" x14ac:dyDescent="0.25">
      <c r="A2793" s="79">
        <v>2022</v>
      </c>
      <c r="B2793" s="79" t="s">
        <v>1625</v>
      </c>
      <c r="C2793" s="79">
        <v>500261</v>
      </c>
      <c r="D2793">
        <v>500262</v>
      </c>
      <c r="E2793" s="83">
        <v>0</v>
      </c>
      <c r="F2793" s="83">
        <v>0</v>
      </c>
      <c r="G2793" s="83">
        <v>0</v>
      </c>
      <c r="H2793" s="83">
        <v>0</v>
      </c>
      <c r="I2793" s="79">
        <f t="shared" si="93"/>
        <v>0</v>
      </c>
      <c r="J2793" s="82">
        <v>28.290130000000001</v>
      </c>
      <c r="K2793" s="78">
        <f t="shared" si="94"/>
        <v>0</v>
      </c>
      <c r="P2793" s="81"/>
      <c r="Q2793" s="78"/>
      <c r="R2793" s="79" t="s">
        <v>2947</v>
      </c>
    </row>
    <row r="2794" spans="1:18" x14ac:dyDescent="0.25">
      <c r="A2794" s="79">
        <v>2022</v>
      </c>
      <c r="B2794" s="79" t="s">
        <v>1827</v>
      </c>
      <c r="C2794" s="79">
        <v>770173</v>
      </c>
      <c r="D2794">
        <v>770174</v>
      </c>
      <c r="E2794" s="83">
        <v>3338494</v>
      </c>
      <c r="F2794" s="83">
        <v>0</v>
      </c>
      <c r="G2794" s="83">
        <v>3338494</v>
      </c>
      <c r="H2794" s="83">
        <v>0</v>
      </c>
      <c r="I2794" s="79">
        <f t="shared" si="93"/>
        <v>0</v>
      </c>
      <c r="J2794" s="82">
        <v>33.388860000000001</v>
      </c>
      <c r="K2794" s="78">
        <f t="shared" si="94"/>
        <v>0</v>
      </c>
      <c r="P2794" s="81"/>
      <c r="Q2794" s="78"/>
      <c r="R2794" s="79" t="s">
        <v>2947</v>
      </c>
    </row>
    <row r="2795" spans="1:18" x14ac:dyDescent="0.25">
      <c r="A2795" s="79">
        <v>2022</v>
      </c>
      <c r="B2795" s="79" t="s">
        <v>1827</v>
      </c>
      <c r="C2795" s="79">
        <v>770175</v>
      </c>
      <c r="D2795">
        <v>770176</v>
      </c>
      <c r="E2795" s="83">
        <v>0</v>
      </c>
      <c r="F2795" s="83">
        <v>0</v>
      </c>
      <c r="G2795" s="83">
        <v>0</v>
      </c>
      <c r="H2795" s="83">
        <v>0</v>
      </c>
      <c r="I2795" s="79">
        <f t="shared" si="93"/>
        <v>0</v>
      </c>
      <c r="J2795" s="82">
        <v>25.402349999999998</v>
      </c>
      <c r="K2795" s="78">
        <f t="shared" si="94"/>
        <v>0</v>
      </c>
      <c r="P2795" s="81"/>
      <c r="Q2795" s="78"/>
      <c r="R2795" s="79" t="s">
        <v>2947</v>
      </c>
    </row>
    <row r="2796" spans="1:18" x14ac:dyDescent="0.25">
      <c r="A2796" s="79">
        <v>2022</v>
      </c>
      <c r="B2796" s="79" t="s">
        <v>1827</v>
      </c>
      <c r="C2796" s="79">
        <v>770177</v>
      </c>
      <c r="D2796">
        <v>770178</v>
      </c>
      <c r="E2796" s="83">
        <v>24335865</v>
      </c>
      <c r="F2796" s="83">
        <v>265371</v>
      </c>
      <c r="G2796" s="83">
        <v>24335865</v>
      </c>
      <c r="H2796" s="83">
        <v>265371</v>
      </c>
      <c r="I2796" s="79">
        <f t="shared" si="93"/>
        <v>0</v>
      </c>
      <c r="J2796" s="82">
        <v>32.524239999999999</v>
      </c>
      <c r="K2796" s="78">
        <f t="shared" si="94"/>
        <v>0</v>
      </c>
      <c r="P2796" s="81"/>
      <c r="Q2796" s="78"/>
      <c r="R2796" s="79" t="s">
        <v>2947</v>
      </c>
    </row>
    <row r="2797" spans="1:18" x14ac:dyDescent="0.25">
      <c r="A2797" s="79">
        <v>2022</v>
      </c>
      <c r="B2797" s="79" t="s">
        <v>1827</v>
      </c>
      <c r="C2797" s="79">
        <v>770179</v>
      </c>
      <c r="D2797">
        <v>770180</v>
      </c>
      <c r="E2797" s="83">
        <v>0</v>
      </c>
      <c r="F2797" s="83">
        <v>0</v>
      </c>
      <c r="G2797" s="83">
        <v>0</v>
      </c>
      <c r="H2797" s="83">
        <v>0</v>
      </c>
      <c r="I2797" s="79">
        <f t="shared" si="93"/>
        <v>0</v>
      </c>
      <c r="J2797" s="82">
        <v>24.53773</v>
      </c>
      <c r="K2797" s="78">
        <f t="shared" si="94"/>
        <v>0</v>
      </c>
      <c r="P2797" s="81"/>
      <c r="Q2797" s="78"/>
      <c r="R2797" s="79" t="s">
        <v>2947</v>
      </c>
    </row>
    <row r="2798" spans="1:18" x14ac:dyDescent="0.25">
      <c r="A2798" s="79">
        <v>2022</v>
      </c>
      <c r="B2798" s="79" t="s">
        <v>1827</v>
      </c>
      <c r="C2798" s="79">
        <v>770627</v>
      </c>
      <c r="D2798">
        <v>770628</v>
      </c>
      <c r="E2798" s="83">
        <v>2964059</v>
      </c>
      <c r="F2798" s="83">
        <v>3341266</v>
      </c>
      <c r="G2798" s="83">
        <v>2964059</v>
      </c>
      <c r="H2798" s="83">
        <v>3341266</v>
      </c>
      <c r="I2798" s="79">
        <f t="shared" si="93"/>
        <v>0</v>
      </c>
      <c r="J2798" s="82">
        <v>33.388860000000001</v>
      </c>
      <c r="K2798" s="78">
        <f t="shared" si="94"/>
        <v>0</v>
      </c>
      <c r="P2798" s="81"/>
      <c r="Q2798" s="78"/>
      <c r="R2798" s="79" t="s">
        <v>2947</v>
      </c>
    </row>
    <row r="2799" spans="1:18" x14ac:dyDescent="0.25">
      <c r="A2799" s="79">
        <v>2022</v>
      </c>
      <c r="B2799" s="79" t="s">
        <v>1827</v>
      </c>
      <c r="C2799" s="79">
        <v>770629</v>
      </c>
      <c r="D2799">
        <v>770630</v>
      </c>
      <c r="E2799" s="83">
        <v>0</v>
      </c>
      <c r="F2799" s="83">
        <v>0</v>
      </c>
      <c r="G2799" s="83">
        <v>0</v>
      </c>
      <c r="H2799" s="83">
        <v>0</v>
      </c>
      <c r="I2799" s="79">
        <f t="shared" si="93"/>
        <v>0</v>
      </c>
      <c r="J2799" s="82">
        <v>32.524239999999999</v>
      </c>
      <c r="K2799" s="78">
        <f t="shared" si="94"/>
        <v>0</v>
      </c>
      <c r="P2799" s="81"/>
      <c r="Q2799" s="78"/>
      <c r="R2799" s="79" t="s">
        <v>2947</v>
      </c>
    </row>
    <row r="2800" spans="1:18" x14ac:dyDescent="0.25">
      <c r="A2800" s="79">
        <v>2022</v>
      </c>
      <c r="B2800" s="79" t="s">
        <v>1827</v>
      </c>
      <c r="C2800" s="79">
        <v>770791</v>
      </c>
      <c r="D2800">
        <v>770792</v>
      </c>
      <c r="E2800" s="83">
        <v>0</v>
      </c>
      <c r="F2800" s="83">
        <v>0</v>
      </c>
      <c r="G2800" s="83">
        <v>0</v>
      </c>
      <c r="H2800" s="83">
        <v>0</v>
      </c>
      <c r="I2800" s="79">
        <f t="shared" si="93"/>
        <v>0</v>
      </c>
      <c r="J2800" s="82">
        <v>25.402349999999998</v>
      </c>
      <c r="K2800" s="78">
        <f t="shared" si="94"/>
        <v>0</v>
      </c>
      <c r="P2800" s="81"/>
      <c r="Q2800" s="78"/>
      <c r="R2800" s="79" t="s">
        <v>2947</v>
      </c>
    </row>
    <row r="2801" spans="1:18" x14ac:dyDescent="0.25">
      <c r="A2801" s="79">
        <v>2022</v>
      </c>
      <c r="B2801" s="79" t="s">
        <v>1827</v>
      </c>
      <c r="C2801" s="79">
        <v>770793</v>
      </c>
      <c r="D2801">
        <v>770794</v>
      </c>
      <c r="E2801" s="83">
        <v>0</v>
      </c>
      <c r="F2801" s="83">
        <v>0</v>
      </c>
      <c r="G2801" s="83">
        <v>0</v>
      </c>
      <c r="H2801" s="83">
        <v>0</v>
      </c>
      <c r="I2801" s="79">
        <f t="shared" si="93"/>
        <v>0</v>
      </c>
      <c r="J2801" s="82">
        <v>24.53773</v>
      </c>
      <c r="K2801" s="78">
        <f t="shared" si="94"/>
        <v>0</v>
      </c>
      <c r="P2801" s="81"/>
      <c r="Q2801" s="78"/>
      <c r="R2801" s="79" t="s">
        <v>2947</v>
      </c>
    </row>
    <row r="2802" spans="1:18" x14ac:dyDescent="0.25">
      <c r="A2802" s="79">
        <v>2022</v>
      </c>
      <c r="B2802" s="79" t="s">
        <v>1827</v>
      </c>
      <c r="C2802" s="79">
        <v>770943</v>
      </c>
      <c r="D2802">
        <v>770944</v>
      </c>
      <c r="E2802" s="83">
        <v>0</v>
      </c>
      <c r="F2802" s="83">
        <v>0</v>
      </c>
      <c r="G2802" s="83">
        <v>0</v>
      </c>
      <c r="H2802" s="83">
        <v>0</v>
      </c>
      <c r="I2802" s="79">
        <f t="shared" si="93"/>
        <v>0</v>
      </c>
      <c r="J2802" s="82">
        <v>32.524239999999999</v>
      </c>
      <c r="K2802" s="78">
        <f t="shared" si="94"/>
        <v>0</v>
      </c>
      <c r="P2802" s="81"/>
      <c r="Q2802" s="78"/>
      <c r="R2802" s="79" t="s">
        <v>2947</v>
      </c>
    </row>
    <row r="2803" spans="1:18" x14ac:dyDescent="0.25">
      <c r="A2803" s="79">
        <v>2022</v>
      </c>
      <c r="B2803" s="79" t="s">
        <v>1827</v>
      </c>
      <c r="C2803" s="79">
        <v>770945</v>
      </c>
      <c r="D2803">
        <v>770946</v>
      </c>
      <c r="E2803" s="83">
        <v>0</v>
      </c>
      <c r="F2803" s="83">
        <v>0</v>
      </c>
      <c r="G2803" s="83">
        <v>0</v>
      </c>
      <c r="H2803" s="83">
        <v>0</v>
      </c>
      <c r="I2803" s="79">
        <f t="shared" si="93"/>
        <v>0</v>
      </c>
      <c r="J2803" s="82">
        <v>24.53773</v>
      </c>
      <c r="K2803" s="78">
        <f t="shared" si="94"/>
        <v>0</v>
      </c>
      <c r="P2803" s="81"/>
      <c r="Q2803" s="78"/>
      <c r="R2803" s="79" t="s">
        <v>2947</v>
      </c>
    </row>
    <row r="2804" spans="1:18" x14ac:dyDescent="0.25">
      <c r="A2804" s="79">
        <v>2022</v>
      </c>
      <c r="B2804" s="79" t="s">
        <v>1827</v>
      </c>
      <c r="C2804" s="79">
        <v>771015</v>
      </c>
      <c r="D2804">
        <v>771016</v>
      </c>
      <c r="E2804" s="83">
        <v>0</v>
      </c>
      <c r="F2804" s="83">
        <v>0</v>
      </c>
      <c r="G2804" s="83">
        <v>0</v>
      </c>
      <c r="H2804" s="83">
        <v>0</v>
      </c>
      <c r="I2804" s="79">
        <f t="shared" si="93"/>
        <v>0</v>
      </c>
      <c r="J2804" s="82">
        <v>33.388860000000001</v>
      </c>
      <c r="K2804" s="78">
        <f t="shared" si="94"/>
        <v>0</v>
      </c>
      <c r="P2804" s="81"/>
      <c r="Q2804" s="78"/>
      <c r="R2804" s="79" t="s">
        <v>2947</v>
      </c>
    </row>
    <row r="2805" spans="1:18" x14ac:dyDescent="0.25">
      <c r="A2805" s="79">
        <v>2022</v>
      </c>
      <c r="B2805" s="79" t="s">
        <v>1827</v>
      </c>
      <c r="C2805" s="79">
        <v>771017</v>
      </c>
      <c r="D2805">
        <v>771018</v>
      </c>
      <c r="E2805" s="83">
        <v>0</v>
      </c>
      <c r="F2805" s="83">
        <v>0</v>
      </c>
      <c r="G2805" s="83">
        <v>0</v>
      </c>
      <c r="H2805" s="83">
        <v>0</v>
      </c>
      <c r="I2805" s="79">
        <f t="shared" si="93"/>
        <v>0</v>
      </c>
      <c r="J2805" s="82">
        <v>25.402349999999998</v>
      </c>
      <c r="K2805" s="78">
        <f t="shared" si="94"/>
        <v>0</v>
      </c>
      <c r="P2805" s="81"/>
      <c r="Q2805" s="78"/>
      <c r="R2805" s="79" t="s">
        <v>2947</v>
      </c>
    </row>
    <row r="2806" spans="1:18" x14ac:dyDescent="0.25">
      <c r="A2806" s="79">
        <v>2022</v>
      </c>
      <c r="B2806" s="79" t="s">
        <v>1827</v>
      </c>
      <c r="C2806" s="79">
        <v>771019</v>
      </c>
      <c r="D2806">
        <v>771020</v>
      </c>
      <c r="E2806" s="83">
        <v>1033886</v>
      </c>
      <c r="F2806" s="83">
        <v>0</v>
      </c>
      <c r="G2806" s="83">
        <v>1033886</v>
      </c>
      <c r="H2806" s="83">
        <v>0</v>
      </c>
      <c r="I2806" s="79">
        <f t="shared" si="93"/>
        <v>0</v>
      </c>
      <c r="J2806" s="82">
        <v>32.524239999999999</v>
      </c>
      <c r="K2806" s="78">
        <f t="shared" si="94"/>
        <v>0</v>
      </c>
      <c r="P2806" s="81"/>
      <c r="Q2806" s="78"/>
      <c r="R2806" s="79" t="s">
        <v>2947</v>
      </c>
    </row>
    <row r="2807" spans="1:18" x14ac:dyDescent="0.25">
      <c r="A2807" s="79">
        <v>2022</v>
      </c>
      <c r="B2807" s="79" t="s">
        <v>1827</v>
      </c>
      <c r="C2807" s="79">
        <v>771021</v>
      </c>
      <c r="D2807">
        <v>771022</v>
      </c>
      <c r="E2807" s="83">
        <v>0</v>
      </c>
      <c r="F2807" s="83">
        <v>0</v>
      </c>
      <c r="G2807" s="83">
        <v>0</v>
      </c>
      <c r="H2807" s="83">
        <v>0</v>
      </c>
      <c r="I2807" s="79">
        <f t="shared" si="93"/>
        <v>0</v>
      </c>
      <c r="J2807" s="82">
        <v>24.53773</v>
      </c>
      <c r="K2807" s="78">
        <f t="shared" si="94"/>
        <v>0</v>
      </c>
      <c r="P2807" s="81"/>
      <c r="Q2807" s="78"/>
      <c r="R2807" s="79" t="s">
        <v>2947</v>
      </c>
    </row>
    <row r="2808" spans="1:18" x14ac:dyDescent="0.25">
      <c r="A2808" s="79">
        <v>2022</v>
      </c>
      <c r="B2808" s="79" t="s">
        <v>1827</v>
      </c>
      <c r="C2808" s="79">
        <v>771056</v>
      </c>
      <c r="D2808">
        <v>771057</v>
      </c>
      <c r="E2808" s="83">
        <v>389913</v>
      </c>
      <c r="F2808" s="83">
        <v>0</v>
      </c>
      <c r="G2808" s="83">
        <v>389913</v>
      </c>
      <c r="H2808" s="83">
        <v>0</v>
      </c>
      <c r="I2808" s="79">
        <f t="shared" si="93"/>
        <v>0</v>
      </c>
      <c r="J2808" s="82">
        <v>32.524239999999999</v>
      </c>
      <c r="K2808" s="78">
        <f t="shared" si="94"/>
        <v>0</v>
      </c>
      <c r="P2808" s="81"/>
      <c r="Q2808" s="78"/>
      <c r="R2808" s="79" t="s">
        <v>2947</v>
      </c>
    </row>
    <row r="2809" spans="1:18" x14ac:dyDescent="0.25">
      <c r="A2809" s="79">
        <v>2022</v>
      </c>
      <c r="B2809" s="79" t="s">
        <v>1707</v>
      </c>
      <c r="C2809" s="79">
        <v>770235</v>
      </c>
      <c r="D2809">
        <v>770236</v>
      </c>
      <c r="E2809" s="83">
        <v>0</v>
      </c>
      <c r="F2809" s="83">
        <v>0</v>
      </c>
      <c r="G2809" s="83">
        <v>0</v>
      </c>
      <c r="H2809" s="83">
        <v>0</v>
      </c>
      <c r="I2809" s="79">
        <f t="shared" si="93"/>
        <v>0</v>
      </c>
      <c r="J2809" s="82">
        <v>32.016849999999998</v>
      </c>
      <c r="K2809" s="78">
        <f t="shared" si="94"/>
        <v>0</v>
      </c>
      <c r="P2809" s="81"/>
      <c r="Q2809" s="78"/>
      <c r="R2809" s="79" t="s">
        <v>2947</v>
      </c>
    </row>
    <row r="2810" spans="1:18" x14ac:dyDescent="0.25">
      <c r="A2810" s="79">
        <v>2022</v>
      </c>
      <c r="B2810" s="79" t="s">
        <v>1707</v>
      </c>
      <c r="C2810" s="79">
        <v>770237</v>
      </c>
      <c r="D2810">
        <v>770238</v>
      </c>
      <c r="E2810" s="83">
        <v>0</v>
      </c>
      <c r="F2810" s="83">
        <v>0</v>
      </c>
      <c r="G2810" s="83">
        <v>0</v>
      </c>
      <c r="H2810" s="83">
        <v>0</v>
      </c>
      <c r="I2810" s="79">
        <f t="shared" si="93"/>
        <v>0</v>
      </c>
      <c r="J2810" s="82">
        <v>25.894780000000001</v>
      </c>
      <c r="K2810" s="78">
        <f t="shared" si="94"/>
        <v>0</v>
      </c>
      <c r="P2810" s="81"/>
      <c r="Q2810" s="78"/>
      <c r="R2810" s="79" t="s">
        <v>2947</v>
      </c>
    </row>
    <row r="2811" spans="1:18" x14ac:dyDescent="0.25">
      <c r="A2811" s="79">
        <v>2022</v>
      </c>
      <c r="B2811" s="79" t="s">
        <v>1707</v>
      </c>
      <c r="C2811" s="79">
        <v>770795</v>
      </c>
      <c r="D2811">
        <v>770796</v>
      </c>
      <c r="E2811" s="83">
        <v>1296588</v>
      </c>
      <c r="F2811" s="83">
        <v>0</v>
      </c>
      <c r="G2811" s="83">
        <v>1296588</v>
      </c>
      <c r="H2811" s="83">
        <v>0</v>
      </c>
      <c r="I2811" s="79">
        <f t="shared" si="93"/>
        <v>0</v>
      </c>
      <c r="J2811" s="82">
        <v>32.016849999999998</v>
      </c>
      <c r="K2811" s="78">
        <f t="shared" si="94"/>
        <v>0</v>
      </c>
      <c r="P2811" s="81"/>
      <c r="Q2811" s="78"/>
      <c r="R2811" s="79" t="s">
        <v>2947</v>
      </c>
    </row>
    <row r="2812" spans="1:18" x14ac:dyDescent="0.25">
      <c r="A2812" s="79">
        <v>2022</v>
      </c>
      <c r="B2812" s="79" t="s">
        <v>1707</v>
      </c>
      <c r="C2812" s="79">
        <v>770867</v>
      </c>
      <c r="D2812">
        <v>770868</v>
      </c>
      <c r="E2812" s="83">
        <v>985385</v>
      </c>
      <c r="F2812" s="83">
        <v>0</v>
      </c>
      <c r="G2812" s="83">
        <v>985385</v>
      </c>
      <c r="H2812" s="83">
        <v>0</v>
      </c>
      <c r="I2812" s="79">
        <f t="shared" si="93"/>
        <v>0</v>
      </c>
      <c r="J2812" s="82">
        <v>32.016849999999998</v>
      </c>
      <c r="K2812" s="78">
        <f t="shared" si="94"/>
        <v>0</v>
      </c>
      <c r="P2812" s="81"/>
      <c r="Q2812" s="78"/>
      <c r="R2812" s="79" t="s">
        <v>2947</v>
      </c>
    </row>
    <row r="2813" spans="1:18" x14ac:dyDescent="0.25">
      <c r="A2813" s="79">
        <v>2022</v>
      </c>
      <c r="B2813" s="79" t="s">
        <v>1707</v>
      </c>
      <c r="C2813" s="79">
        <v>770869</v>
      </c>
      <c r="D2813">
        <v>770870</v>
      </c>
      <c r="E2813" s="83">
        <v>0</v>
      </c>
      <c r="F2813" s="83">
        <v>0</v>
      </c>
      <c r="G2813" s="83">
        <v>0</v>
      </c>
      <c r="H2813" s="83">
        <v>0</v>
      </c>
      <c r="I2813" s="79">
        <f t="shared" si="93"/>
        <v>0</v>
      </c>
      <c r="J2813" s="82">
        <v>25.894780000000001</v>
      </c>
      <c r="K2813" s="78">
        <f t="shared" si="94"/>
        <v>0</v>
      </c>
      <c r="P2813" s="81"/>
      <c r="Q2813" s="78"/>
      <c r="R2813" s="79" t="s">
        <v>2947</v>
      </c>
    </row>
    <row r="2814" spans="1:18" x14ac:dyDescent="0.25">
      <c r="A2814" s="79">
        <v>2022</v>
      </c>
      <c r="B2814" s="79" t="s">
        <v>1707</v>
      </c>
      <c r="C2814" s="79">
        <v>770871</v>
      </c>
      <c r="D2814">
        <v>770872</v>
      </c>
      <c r="E2814" s="83">
        <v>148392</v>
      </c>
      <c r="F2814" s="83">
        <v>0</v>
      </c>
      <c r="G2814" s="83">
        <v>148392</v>
      </c>
      <c r="H2814" s="83">
        <v>0</v>
      </c>
      <c r="I2814" s="79">
        <f t="shared" si="93"/>
        <v>0</v>
      </c>
      <c r="J2814" s="82">
        <v>30.176469999999998</v>
      </c>
      <c r="K2814" s="78">
        <f t="shared" si="94"/>
        <v>0</v>
      </c>
      <c r="P2814" s="81"/>
      <c r="Q2814" s="78"/>
      <c r="R2814" s="79" t="s">
        <v>2947</v>
      </c>
    </row>
    <row r="2815" spans="1:18" x14ac:dyDescent="0.25">
      <c r="A2815" s="79">
        <v>2022</v>
      </c>
      <c r="B2815" s="79" t="s">
        <v>1707</v>
      </c>
      <c r="C2815" s="79">
        <v>770873</v>
      </c>
      <c r="D2815">
        <v>770874</v>
      </c>
      <c r="E2815" s="83">
        <v>0</v>
      </c>
      <c r="F2815" s="83">
        <v>0</v>
      </c>
      <c r="G2815" s="83">
        <v>0</v>
      </c>
      <c r="H2815" s="83">
        <v>0</v>
      </c>
      <c r="I2815" s="79">
        <f t="shared" si="93"/>
        <v>0</v>
      </c>
      <c r="J2815" s="82">
        <v>24.054400000000001</v>
      </c>
      <c r="K2815" s="78">
        <f t="shared" si="94"/>
        <v>0</v>
      </c>
      <c r="P2815" s="81"/>
      <c r="Q2815" s="78"/>
      <c r="R2815" s="79" t="s">
        <v>2947</v>
      </c>
    </row>
    <row r="2816" spans="1:18" x14ac:dyDescent="0.25">
      <c r="A2816" s="79">
        <v>2022</v>
      </c>
      <c r="B2816" s="79" t="s">
        <v>1707</v>
      </c>
      <c r="C2816" s="79">
        <v>770963</v>
      </c>
      <c r="D2816">
        <v>770964</v>
      </c>
      <c r="E2816" s="83">
        <v>23279</v>
      </c>
      <c r="F2816" s="83">
        <v>0</v>
      </c>
      <c r="G2816" s="83">
        <v>23279</v>
      </c>
      <c r="H2816" s="83">
        <v>0</v>
      </c>
      <c r="I2816" s="79">
        <f t="shared" si="93"/>
        <v>0</v>
      </c>
      <c r="J2816" s="82">
        <v>32.016849999999998</v>
      </c>
      <c r="K2816" s="78">
        <f t="shared" si="94"/>
        <v>0</v>
      </c>
      <c r="P2816" s="81"/>
      <c r="Q2816" s="78"/>
      <c r="R2816" s="79" t="s">
        <v>2947</v>
      </c>
    </row>
    <row r="2817" spans="1:18" x14ac:dyDescent="0.25">
      <c r="A2817" s="79">
        <v>2022</v>
      </c>
      <c r="B2817" s="79" t="s">
        <v>1707</v>
      </c>
      <c r="C2817" s="79">
        <v>770965</v>
      </c>
      <c r="D2817">
        <v>770966</v>
      </c>
      <c r="E2817" s="83">
        <v>0</v>
      </c>
      <c r="F2817" s="83">
        <v>0</v>
      </c>
      <c r="G2817" s="83">
        <v>0</v>
      </c>
      <c r="H2817" s="83">
        <v>0</v>
      </c>
      <c r="I2817" s="79">
        <f t="shared" si="93"/>
        <v>0</v>
      </c>
      <c r="J2817" s="82">
        <v>25.894780000000001</v>
      </c>
      <c r="K2817" s="78">
        <f t="shared" si="94"/>
        <v>0</v>
      </c>
      <c r="P2817" s="81"/>
      <c r="Q2817" s="78"/>
      <c r="R2817" s="79" t="s">
        <v>2947</v>
      </c>
    </row>
    <row r="2818" spans="1:18" x14ac:dyDescent="0.25">
      <c r="A2818" s="79">
        <v>2022</v>
      </c>
      <c r="B2818" s="79" t="s">
        <v>857</v>
      </c>
      <c r="C2818" s="79">
        <v>770314</v>
      </c>
      <c r="D2818">
        <v>770315</v>
      </c>
      <c r="E2818" s="83">
        <v>0</v>
      </c>
      <c r="F2818" s="83">
        <v>0</v>
      </c>
      <c r="G2818" s="83">
        <v>0</v>
      </c>
      <c r="H2818" s="83">
        <v>0</v>
      </c>
      <c r="I2818" s="79">
        <f t="shared" si="93"/>
        <v>0</v>
      </c>
      <c r="J2818" s="82">
        <v>31.683250000000001</v>
      </c>
      <c r="K2818" s="78">
        <f t="shared" si="94"/>
        <v>0</v>
      </c>
      <c r="P2818" s="81"/>
      <c r="Q2818" s="78"/>
      <c r="R2818" s="79" t="s">
        <v>2947</v>
      </c>
    </row>
    <row r="2819" spans="1:18" x14ac:dyDescent="0.25">
      <c r="A2819" s="79">
        <v>2022</v>
      </c>
      <c r="B2819" s="79" t="s">
        <v>857</v>
      </c>
      <c r="C2819" s="79">
        <v>770313</v>
      </c>
      <c r="D2819">
        <v>770520</v>
      </c>
      <c r="E2819" s="83">
        <v>0</v>
      </c>
      <c r="F2819" s="83">
        <v>0</v>
      </c>
      <c r="G2819" s="83">
        <v>0</v>
      </c>
      <c r="H2819" s="83">
        <v>0</v>
      </c>
      <c r="I2819" s="79">
        <f t="shared" ref="I2819:I2882" si="95">SUM(E2819:F2819)-SUM(G2819:H2819)</f>
        <v>0</v>
      </c>
      <c r="J2819" s="82">
        <v>24.055219999999998</v>
      </c>
      <c r="K2819" s="78">
        <f t="shared" ref="K2819:K2882" si="96">ROUND((I2819/1000)*J2819,0)</f>
        <v>0</v>
      </c>
      <c r="P2819" s="81"/>
      <c r="Q2819" s="78"/>
      <c r="R2819" s="79" t="s">
        <v>2947</v>
      </c>
    </row>
    <row r="2820" spans="1:18" x14ac:dyDescent="0.25">
      <c r="A2820" s="79">
        <v>2022</v>
      </c>
      <c r="B2820" s="79" t="s">
        <v>1951</v>
      </c>
      <c r="C2820" s="79">
        <v>770301</v>
      </c>
      <c r="D2820">
        <v>770302</v>
      </c>
      <c r="E2820" s="83">
        <v>3364201</v>
      </c>
      <c r="F2820" s="83">
        <v>0</v>
      </c>
      <c r="G2820" s="83">
        <v>3364201</v>
      </c>
      <c r="H2820" s="83">
        <v>0</v>
      </c>
      <c r="I2820" s="79">
        <f t="shared" si="95"/>
        <v>0</v>
      </c>
      <c r="J2820" s="82">
        <v>30.485579999999999</v>
      </c>
      <c r="K2820" s="78">
        <f t="shared" si="96"/>
        <v>0</v>
      </c>
      <c r="P2820" s="81"/>
      <c r="Q2820" s="78"/>
      <c r="R2820" s="79" t="s">
        <v>2947</v>
      </c>
    </row>
    <row r="2821" spans="1:18" x14ac:dyDescent="0.25">
      <c r="A2821" s="79">
        <v>2022</v>
      </c>
      <c r="B2821" s="79" t="s">
        <v>1951</v>
      </c>
      <c r="C2821" s="79">
        <v>770303</v>
      </c>
      <c r="D2821">
        <v>770304</v>
      </c>
      <c r="E2821" s="83">
        <v>0</v>
      </c>
      <c r="F2821" s="83">
        <v>0</v>
      </c>
      <c r="G2821" s="83">
        <v>0</v>
      </c>
      <c r="H2821" s="83">
        <v>0</v>
      </c>
      <c r="I2821" s="79">
        <f t="shared" si="95"/>
        <v>0</v>
      </c>
      <c r="J2821" s="82">
        <v>24.919329999999999</v>
      </c>
      <c r="K2821" s="78">
        <f t="shared" si="96"/>
        <v>0</v>
      </c>
      <c r="P2821" s="81"/>
      <c r="Q2821" s="78"/>
      <c r="R2821" s="79" t="s">
        <v>2947</v>
      </c>
    </row>
    <row r="2822" spans="1:18" x14ac:dyDescent="0.25">
      <c r="A2822" s="79">
        <v>2022</v>
      </c>
      <c r="B2822" s="79" t="s">
        <v>1951</v>
      </c>
      <c r="C2822" s="79">
        <v>770305</v>
      </c>
      <c r="D2822">
        <v>770306</v>
      </c>
      <c r="E2822" s="83">
        <v>0</v>
      </c>
      <c r="F2822" s="83">
        <v>0</v>
      </c>
      <c r="G2822" s="83">
        <v>0</v>
      </c>
      <c r="H2822" s="83">
        <v>0</v>
      </c>
      <c r="I2822" s="79">
        <f t="shared" si="95"/>
        <v>0</v>
      </c>
      <c r="J2822" s="82">
        <v>30.689070000000001</v>
      </c>
      <c r="K2822" s="78">
        <f t="shared" si="96"/>
        <v>0</v>
      </c>
      <c r="P2822" s="81"/>
      <c r="Q2822" s="78"/>
      <c r="R2822" s="79" t="s">
        <v>2947</v>
      </c>
    </row>
    <row r="2823" spans="1:18" x14ac:dyDescent="0.25">
      <c r="A2823" s="79">
        <v>2022</v>
      </c>
      <c r="B2823" s="79" t="s">
        <v>1951</v>
      </c>
      <c r="C2823" s="79">
        <v>770307</v>
      </c>
      <c r="D2823">
        <v>770308</v>
      </c>
      <c r="E2823" s="83">
        <v>0</v>
      </c>
      <c r="F2823" s="83">
        <v>0</v>
      </c>
      <c r="G2823" s="83">
        <v>0</v>
      </c>
      <c r="H2823" s="83">
        <v>0</v>
      </c>
      <c r="I2823" s="79">
        <f t="shared" si="95"/>
        <v>0</v>
      </c>
      <c r="J2823" s="82">
        <v>25.122820000000001</v>
      </c>
      <c r="K2823" s="78">
        <f t="shared" si="96"/>
        <v>0</v>
      </c>
      <c r="P2823" s="81"/>
      <c r="Q2823" s="78"/>
      <c r="R2823" s="79" t="s">
        <v>2947</v>
      </c>
    </row>
    <row r="2824" spans="1:18" x14ac:dyDescent="0.25">
      <c r="A2824" s="79">
        <v>2022</v>
      </c>
      <c r="B2824" s="79" t="s">
        <v>1951</v>
      </c>
      <c r="C2824" s="79">
        <v>770309</v>
      </c>
      <c r="D2824">
        <v>770310</v>
      </c>
      <c r="E2824" s="83">
        <v>0</v>
      </c>
      <c r="F2824" s="83">
        <v>0</v>
      </c>
      <c r="G2824" s="83">
        <v>0</v>
      </c>
      <c r="H2824" s="83">
        <v>0</v>
      </c>
      <c r="I2824" s="79">
        <f t="shared" si="95"/>
        <v>0</v>
      </c>
      <c r="J2824" s="82">
        <v>29.533619999999999</v>
      </c>
      <c r="K2824" s="78">
        <f t="shared" si="96"/>
        <v>0</v>
      </c>
      <c r="P2824" s="81"/>
      <c r="Q2824" s="78"/>
      <c r="R2824" s="79" t="s">
        <v>2947</v>
      </c>
    </row>
    <row r="2825" spans="1:18" x14ac:dyDescent="0.25">
      <c r="A2825" s="79">
        <v>2022</v>
      </c>
      <c r="B2825" s="79" t="s">
        <v>1951</v>
      </c>
      <c r="C2825" s="79">
        <v>770311</v>
      </c>
      <c r="D2825">
        <v>770312</v>
      </c>
      <c r="E2825" s="83">
        <v>0</v>
      </c>
      <c r="F2825" s="83">
        <v>0</v>
      </c>
      <c r="G2825" s="83">
        <v>0</v>
      </c>
      <c r="H2825" s="83">
        <v>0</v>
      </c>
      <c r="I2825" s="79">
        <f t="shared" si="95"/>
        <v>0</v>
      </c>
      <c r="J2825" s="82">
        <v>23.967369999999999</v>
      </c>
      <c r="K2825" s="78">
        <f t="shared" si="96"/>
        <v>0</v>
      </c>
      <c r="P2825" s="81"/>
      <c r="Q2825" s="78"/>
      <c r="R2825" s="79" t="s">
        <v>2947</v>
      </c>
    </row>
    <row r="2826" spans="1:18" x14ac:dyDescent="0.25">
      <c r="A2826" s="79">
        <v>2022</v>
      </c>
      <c r="B2826" s="79" t="s">
        <v>1951</v>
      </c>
      <c r="C2826" s="79">
        <v>770388</v>
      </c>
      <c r="D2826">
        <v>770389</v>
      </c>
      <c r="E2826" s="83">
        <v>275731</v>
      </c>
      <c r="F2826" s="83">
        <v>0</v>
      </c>
      <c r="G2826" s="83">
        <v>275731</v>
      </c>
      <c r="H2826" s="83">
        <v>0</v>
      </c>
      <c r="I2826" s="79">
        <f t="shared" si="95"/>
        <v>0</v>
      </c>
      <c r="J2826" s="82">
        <v>30.485579999999999</v>
      </c>
      <c r="K2826" s="78">
        <f t="shared" si="96"/>
        <v>0</v>
      </c>
      <c r="P2826" s="81"/>
      <c r="Q2826" s="78"/>
      <c r="R2826" s="79" t="s">
        <v>2947</v>
      </c>
    </row>
    <row r="2827" spans="1:18" x14ac:dyDescent="0.25">
      <c r="A2827" s="79">
        <v>2022</v>
      </c>
      <c r="B2827" s="79" t="s">
        <v>1951</v>
      </c>
      <c r="C2827" s="79">
        <v>770390</v>
      </c>
      <c r="D2827">
        <v>770391</v>
      </c>
      <c r="E2827" s="83">
        <v>2462938</v>
      </c>
      <c r="F2827" s="83">
        <v>0</v>
      </c>
      <c r="G2827" s="83">
        <v>2462938</v>
      </c>
      <c r="H2827" s="83">
        <v>0</v>
      </c>
      <c r="I2827" s="79">
        <f t="shared" si="95"/>
        <v>0</v>
      </c>
      <c r="J2827" s="82">
        <v>30.689070000000001</v>
      </c>
      <c r="K2827" s="78">
        <f t="shared" si="96"/>
        <v>0</v>
      </c>
      <c r="P2827" s="81"/>
      <c r="Q2827" s="78"/>
      <c r="R2827" s="79" t="s">
        <v>2947</v>
      </c>
    </row>
    <row r="2828" spans="1:18" x14ac:dyDescent="0.25">
      <c r="A2828" s="79">
        <v>2022</v>
      </c>
      <c r="B2828" s="79" t="s">
        <v>1951</v>
      </c>
      <c r="C2828" s="79">
        <v>770572</v>
      </c>
      <c r="D2828">
        <v>770574</v>
      </c>
      <c r="E2828" s="83">
        <v>0</v>
      </c>
      <c r="F2828" s="83">
        <v>0</v>
      </c>
      <c r="G2828" s="83">
        <v>0</v>
      </c>
      <c r="H2828" s="83">
        <v>0</v>
      </c>
      <c r="I2828" s="79">
        <f t="shared" si="95"/>
        <v>0</v>
      </c>
      <c r="J2828" s="82">
        <v>30.485579999999999</v>
      </c>
      <c r="K2828" s="78">
        <f t="shared" si="96"/>
        <v>0</v>
      </c>
      <c r="P2828" s="81"/>
      <c r="Q2828" s="78"/>
      <c r="R2828" s="79" t="s">
        <v>2947</v>
      </c>
    </row>
    <row r="2829" spans="1:18" x14ac:dyDescent="0.25">
      <c r="A2829" s="79">
        <v>2022</v>
      </c>
      <c r="B2829" s="79" t="s">
        <v>1951</v>
      </c>
      <c r="C2829" s="79">
        <v>770577</v>
      </c>
      <c r="D2829">
        <v>770579</v>
      </c>
      <c r="E2829" s="83">
        <v>7938721</v>
      </c>
      <c r="F2829" s="83">
        <v>0</v>
      </c>
      <c r="G2829" s="83">
        <v>7938721</v>
      </c>
      <c r="H2829" s="83">
        <v>0</v>
      </c>
      <c r="I2829" s="79">
        <f t="shared" si="95"/>
        <v>0</v>
      </c>
      <c r="J2829" s="82">
        <v>30.66395</v>
      </c>
      <c r="K2829" s="78">
        <f t="shared" si="96"/>
        <v>0</v>
      </c>
      <c r="P2829" s="81"/>
      <c r="Q2829" s="78"/>
      <c r="R2829" s="79" t="s">
        <v>2947</v>
      </c>
    </row>
    <row r="2830" spans="1:18" x14ac:dyDescent="0.25">
      <c r="A2830" s="79">
        <v>2022</v>
      </c>
      <c r="B2830" s="79" t="s">
        <v>1951</v>
      </c>
      <c r="C2830" s="79">
        <v>770580</v>
      </c>
      <c r="D2830">
        <v>770582</v>
      </c>
      <c r="E2830" s="83">
        <v>68575015</v>
      </c>
      <c r="F2830" s="83">
        <v>2487659</v>
      </c>
      <c r="G2830" s="83">
        <v>68575015</v>
      </c>
      <c r="H2830" s="83">
        <v>2487659</v>
      </c>
      <c r="I2830" s="79">
        <f t="shared" si="95"/>
        <v>0</v>
      </c>
      <c r="J2830" s="82">
        <v>30.838920000000002</v>
      </c>
      <c r="K2830" s="78">
        <f t="shared" si="96"/>
        <v>0</v>
      </c>
      <c r="P2830" s="81"/>
      <c r="Q2830" s="78"/>
      <c r="R2830" s="79" t="s">
        <v>2947</v>
      </c>
    </row>
    <row r="2831" spans="1:18" x14ac:dyDescent="0.25">
      <c r="A2831" s="79">
        <v>2022</v>
      </c>
      <c r="B2831" s="79" t="s">
        <v>1951</v>
      </c>
      <c r="C2831" s="79">
        <v>770583</v>
      </c>
      <c r="D2831">
        <v>770585</v>
      </c>
      <c r="E2831" s="83">
        <v>60783996</v>
      </c>
      <c r="F2831" s="83">
        <v>1440194</v>
      </c>
      <c r="G2831" s="83">
        <v>60783996</v>
      </c>
      <c r="H2831" s="83">
        <v>1440194</v>
      </c>
      <c r="I2831" s="79">
        <f t="shared" si="95"/>
        <v>0</v>
      </c>
      <c r="J2831" s="82">
        <v>30.010159999999999</v>
      </c>
      <c r="K2831" s="78">
        <f t="shared" si="96"/>
        <v>0</v>
      </c>
      <c r="P2831" s="81"/>
      <c r="Q2831" s="78"/>
      <c r="R2831" s="79" t="s">
        <v>2947</v>
      </c>
    </row>
    <row r="2832" spans="1:18" x14ac:dyDescent="0.25">
      <c r="A2832" s="79">
        <v>2022</v>
      </c>
      <c r="B2832" s="79" t="s">
        <v>1951</v>
      </c>
      <c r="C2832" s="79">
        <v>770586</v>
      </c>
      <c r="D2832">
        <v>770588</v>
      </c>
      <c r="E2832" s="83">
        <v>91317837</v>
      </c>
      <c r="F2832" s="83">
        <v>5310725</v>
      </c>
      <c r="G2832" s="83">
        <v>91317837</v>
      </c>
      <c r="H2832" s="83">
        <v>5310725</v>
      </c>
      <c r="I2832" s="79">
        <f t="shared" si="95"/>
        <v>0</v>
      </c>
      <c r="J2832" s="82">
        <v>30.485579999999999</v>
      </c>
      <c r="K2832" s="78">
        <f t="shared" si="96"/>
        <v>0</v>
      </c>
      <c r="P2832" s="81"/>
      <c r="Q2832" s="78"/>
      <c r="R2832" s="79" t="s">
        <v>2947</v>
      </c>
    </row>
    <row r="2833" spans="1:18" x14ac:dyDescent="0.25">
      <c r="A2833" s="79">
        <v>2022</v>
      </c>
      <c r="B2833" s="79" t="s">
        <v>1951</v>
      </c>
      <c r="C2833" s="79">
        <v>770589</v>
      </c>
      <c r="D2833">
        <v>770590</v>
      </c>
      <c r="E2833" s="83">
        <v>26266022</v>
      </c>
      <c r="F2833" s="83">
        <v>613261</v>
      </c>
      <c r="G2833" s="83">
        <v>26266022</v>
      </c>
      <c r="H2833" s="83">
        <v>613261</v>
      </c>
      <c r="I2833" s="79">
        <f t="shared" si="95"/>
        <v>0</v>
      </c>
      <c r="J2833" s="82">
        <v>29.533619999999999</v>
      </c>
      <c r="K2833" s="78">
        <f t="shared" si="96"/>
        <v>0</v>
      </c>
      <c r="P2833" s="81"/>
      <c r="Q2833" s="78"/>
      <c r="R2833" s="79" t="s">
        <v>2947</v>
      </c>
    </row>
    <row r="2834" spans="1:18" x14ac:dyDescent="0.25">
      <c r="A2834" s="79">
        <v>2022</v>
      </c>
      <c r="B2834" s="79" t="s">
        <v>1951</v>
      </c>
      <c r="C2834" s="79">
        <v>770578</v>
      </c>
      <c r="D2834">
        <v>770600</v>
      </c>
      <c r="E2834" s="83">
        <v>0</v>
      </c>
      <c r="F2834" s="83">
        <v>0</v>
      </c>
      <c r="G2834" s="83">
        <v>0</v>
      </c>
      <c r="H2834" s="83">
        <v>0</v>
      </c>
      <c r="I2834" s="79">
        <f t="shared" si="95"/>
        <v>0</v>
      </c>
      <c r="J2834" s="82">
        <v>25.0977</v>
      </c>
      <c r="K2834" s="78">
        <f t="shared" si="96"/>
        <v>0</v>
      </c>
      <c r="P2834" s="81"/>
      <c r="Q2834" s="78"/>
      <c r="R2834" s="79" t="s">
        <v>2947</v>
      </c>
    </row>
    <row r="2835" spans="1:18" x14ac:dyDescent="0.25">
      <c r="A2835" s="79">
        <v>2022</v>
      </c>
      <c r="B2835" s="79" t="s">
        <v>1951</v>
      </c>
      <c r="C2835" s="79">
        <v>770581</v>
      </c>
      <c r="D2835">
        <v>770601</v>
      </c>
      <c r="E2835" s="83">
        <v>0</v>
      </c>
      <c r="F2835" s="83">
        <v>0</v>
      </c>
      <c r="G2835" s="83">
        <v>0</v>
      </c>
      <c r="H2835" s="83">
        <v>0</v>
      </c>
      <c r="I2835" s="79">
        <f t="shared" si="95"/>
        <v>0</v>
      </c>
      <c r="J2835" s="82">
        <v>25.272670000000002</v>
      </c>
      <c r="K2835" s="78">
        <f t="shared" si="96"/>
        <v>0</v>
      </c>
      <c r="P2835" s="81"/>
      <c r="Q2835" s="78"/>
      <c r="R2835" s="79" t="s">
        <v>2947</v>
      </c>
    </row>
    <row r="2836" spans="1:18" x14ac:dyDescent="0.25">
      <c r="A2836" s="79">
        <v>2022</v>
      </c>
      <c r="B2836" s="79" t="s">
        <v>1951</v>
      </c>
      <c r="C2836" s="79">
        <v>770584</v>
      </c>
      <c r="D2836">
        <v>770602</v>
      </c>
      <c r="E2836" s="83">
        <v>0</v>
      </c>
      <c r="F2836" s="83">
        <v>0</v>
      </c>
      <c r="G2836" s="83">
        <v>0</v>
      </c>
      <c r="H2836" s="83">
        <v>0</v>
      </c>
      <c r="I2836" s="79">
        <f t="shared" si="95"/>
        <v>0</v>
      </c>
      <c r="J2836" s="82">
        <v>24.443909999999999</v>
      </c>
      <c r="K2836" s="78">
        <f t="shared" si="96"/>
        <v>0</v>
      </c>
      <c r="P2836" s="81"/>
      <c r="Q2836" s="78"/>
      <c r="R2836" s="79" t="s">
        <v>2947</v>
      </c>
    </row>
    <row r="2837" spans="1:18" x14ac:dyDescent="0.25">
      <c r="A2837" s="79">
        <v>2022</v>
      </c>
      <c r="B2837" s="79" t="s">
        <v>1951</v>
      </c>
      <c r="C2837" s="79">
        <v>770587</v>
      </c>
      <c r="D2837">
        <v>770603</v>
      </c>
      <c r="E2837" s="83">
        <v>0</v>
      </c>
      <c r="F2837" s="83">
        <v>0</v>
      </c>
      <c r="G2837" s="83">
        <v>0</v>
      </c>
      <c r="H2837" s="83">
        <v>0</v>
      </c>
      <c r="I2837" s="79">
        <f t="shared" si="95"/>
        <v>0</v>
      </c>
      <c r="J2837" s="82">
        <v>24.919329999999999</v>
      </c>
      <c r="K2837" s="78">
        <f t="shared" si="96"/>
        <v>0</v>
      </c>
      <c r="P2837" s="81"/>
      <c r="Q2837" s="78"/>
      <c r="R2837" s="79" t="s">
        <v>2947</v>
      </c>
    </row>
    <row r="2838" spans="1:18" x14ac:dyDescent="0.25">
      <c r="A2838" s="79">
        <v>2022</v>
      </c>
      <c r="B2838" s="79" t="s">
        <v>1951</v>
      </c>
      <c r="C2838" s="79">
        <v>770614</v>
      </c>
      <c r="D2838">
        <v>770615</v>
      </c>
      <c r="E2838" s="83">
        <v>0</v>
      </c>
      <c r="F2838" s="83">
        <v>0</v>
      </c>
      <c r="G2838" s="83">
        <v>0</v>
      </c>
      <c r="H2838" s="83">
        <v>0</v>
      </c>
      <c r="I2838" s="79">
        <f t="shared" si="95"/>
        <v>0</v>
      </c>
      <c r="J2838" s="82">
        <v>30.485579999999999</v>
      </c>
      <c r="K2838" s="78">
        <f t="shared" si="96"/>
        <v>0</v>
      </c>
      <c r="P2838" s="81"/>
      <c r="Q2838" s="78"/>
      <c r="R2838" s="79" t="s">
        <v>2947</v>
      </c>
    </row>
    <row r="2839" spans="1:18" x14ac:dyDescent="0.25">
      <c r="A2839" s="79">
        <v>2022</v>
      </c>
      <c r="B2839" s="79" t="s">
        <v>1951</v>
      </c>
      <c r="C2839" s="79">
        <v>770616</v>
      </c>
      <c r="D2839">
        <v>770617</v>
      </c>
      <c r="E2839" s="83">
        <v>0</v>
      </c>
      <c r="F2839" s="83">
        <v>0</v>
      </c>
      <c r="G2839" s="83">
        <v>0</v>
      </c>
      <c r="H2839" s="83">
        <v>0</v>
      </c>
      <c r="I2839" s="79">
        <f t="shared" si="95"/>
        <v>0</v>
      </c>
      <c r="J2839" s="82">
        <v>24.919329999999999</v>
      </c>
      <c r="K2839" s="78">
        <f t="shared" si="96"/>
        <v>0</v>
      </c>
      <c r="P2839" s="81"/>
      <c r="Q2839" s="78"/>
      <c r="R2839" s="79" t="s">
        <v>2947</v>
      </c>
    </row>
    <row r="2840" spans="1:18" x14ac:dyDescent="0.25">
      <c r="A2840" s="79">
        <v>2022</v>
      </c>
      <c r="B2840" s="79" t="s">
        <v>1951</v>
      </c>
      <c r="C2840" s="79">
        <v>770647</v>
      </c>
      <c r="D2840">
        <v>770648</v>
      </c>
      <c r="E2840" s="83">
        <v>2347061</v>
      </c>
      <c r="F2840" s="83">
        <v>0</v>
      </c>
      <c r="G2840" s="83">
        <v>2347061</v>
      </c>
      <c r="H2840" s="83">
        <v>0</v>
      </c>
      <c r="I2840" s="79">
        <f t="shared" si="95"/>
        <v>0</v>
      </c>
      <c r="J2840" s="82">
        <v>31.397369999999999</v>
      </c>
      <c r="K2840" s="78">
        <f t="shared" si="96"/>
        <v>0</v>
      </c>
      <c r="P2840" s="81"/>
      <c r="Q2840" s="78"/>
      <c r="R2840" s="79" t="s">
        <v>2947</v>
      </c>
    </row>
    <row r="2841" spans="1:18" x14ac:dyDescent="0.25">
      <c r="A2841" s="79">
        <v>2022</v>
      </c>
      <c r="B2841" s="79" t="s">
        <v>1951</v>
      </c>
      <c r="C2841" s="79">
        <v>770649</v>
      </c>
      <c r="D2841">
        <v>770650</v>
      </c>
      <c r="E2841" s="83">
        <v>1652179</v>
      </c>
      <c r="F2841" s="83">
        <v>0</v>
      </c>
      <c r="G2841" s="83">
        <v>1652179</v>
      </c>
      <c r="H2841" s="83">
        <v>0</v>
      </c>
      <c r="I2841" s="79">
        <f t="shared" si="95"/>
        <v>0</v>
      </c>
      <c r="J2841" s="82">
        <v>29.533619999999999</v>
      </c>
      <c r="K2841" s="78">
        <f t="shared" si="96"/>
        <v>0</v>
      </c>
      <c r="P2841" s="81"/>
      <c r="Q2841" s="78"/>
      <c r="R2841" s="79" t="s">
        <v>2947</v>
      </c>
    </row>
    <row r="2842" spans="1:18" x14ac:dyDescent="0.25">
      <c r="A2842" s="79">
        <v>2022</v>
      </c>
      <c r="B2842" s="79" t="s">
        <v>1951</v>
      </c>
      <c r="C2842" s="79">
        <v>770651</v>
      </c>
      <c r="D2842">
        <v>770652</v>
      </c>
      <c r="E2842" s="83">
        <v>0</v>
      </c>
      <c r="F2842" s="83">
        <v>0</v>
      </c>
      <c r="G2842" s="83">
        <v>0</v>
      </c>
      <c r="H2842" s="83">
        <v>0</v>
      </c>
      <c r="I2842" s="79">
        <f t="shared" si="95"/>
        <v>0</v>
      </c>
      <c r="J2842" s="82">
        <v>29.737110000000001</v>
      </c>
      <c r="K2842" s="78">
        <f t="shared" si="96"/>
        <v>0</v>
      </c>
      <c r="P2842" s="81"/>
      <c r="Q2842" s="78"/>
      <c r="R2842" s="79" t="s">
        <v>2947</v>
      </c>
    </row>
    <row r="2843" spans="1:18" x14ac:dyDescent="0.25">
      <c r="A2843" s="79">
        <v>2022</v>
      </c>
      <c r="B2843" s="79" t="s">
        <v>1951</v>
      </c>
      <c r="C2843" s="79">
        <v>770752</v>
      </c>
      <c r="D2843">
        <v>770753</v>
      </c>
      <c r="E2843" s="83">
        <v>90305</v>
      </c>
      <c r="F2843" s="83">
        <v>0</v>
      </c>
      <c r="G2843" s="83">
        <v>90305</v>
      </c>
      <c r="H2843" s="83">
        <v>0</v>
      </c>
      <c r="I2843" s="79">
        <f t="shared" si="95"/>
        <v>0</v>
      </c>
      <c r="J2843" s="82">
        <v>30.010159999999999</v>
      </c>
      <c r="K2843" s="78">
        <f t="shared" si="96"/>
        <v>0</v>
      </c>
      <c r="P2843" s="81"/>
      <c r="Q2843" s="78"/>
      <c r="R2843" s="79" t="s">
        <v>2947</v>
      </c>
    </row>
    <row r="2844" spans="1:18" x14ac:dyDescent="0.25">
      <c r="A2844" s="79">
        <v>2022</v>
      </c>
      <c r="B2844" s="79" t="s">
        <v>1951</v>
      </c>
      <c r="C2844" s="79">
        <v>770754</v>
      </c>
      <c r="D2844">
        <v>770755</v>
      </c>
      <c r="E2844" s="83">
        <v>1174992</v>
      </c>
      <c r="F2844" s="83">
        <v>0</v>
      </c>
      <c r="G2844" s="83">
        <v>1174992</v>
      </c>
      <c r="H2844" s="83">
        <v>0</v>
      </c>
      <c r="I2844" s="79">
        <f t="shared" si="95"/>
        <v>0</v>
      </c>
      <c r="J2844" s="82">
        <v>30.485579999999999</v>
      </c>
      <c r="K2844" s="78">
        <f t="shared" si="96"/>
        <v>0</v>
      </c>
      <c r="P2844" s="81"/>
      <c r="Q2844" s="78"/>
      <c r="R2844" s="79" t="s">
        <v>2947</v>
      </c>
    </row>
    <row r="2845" spans="1:18" x14ac:dyDescent="0.25">
      <c r="A2845" s="79">
        <v>2022</v>
      </c>
      <c r="B2845" s="79" t="s">
        <v>1951</v>
      </c>
      <c r="C2845" s="79">
        <v>770777</v>
      </c>
      <c r="D2845">
        <v>770778</v>
      </c>
      <c r="E2845" s="83">
        <v>0</v>
      </c>
      <c r="F2845" s="83">
        <v>0</v>
      </c>
      <c r="G2845" s="83">
        <v>0</v>
      </c>
      <c r="H2845" s="83">
        <v>0</v>
      </c>
      <c r="I2845" s="79">
        <f t="shared" si="95"/>
        <v>0</v>
      </c>
      <c r="J2845" s="82">
        <v>24.919329999999999</v>
      </c>
      <c r="K2845" s="78">
        <f t="shared" si="96"/>
        <v>0</v>
      </c>
      <c r="P2845" s="81"/>
      <c r="Q2845" s="78"/>
      <c r="R2845" s="79" t="s">
        <v>2947</v>
      </c>
    </row>
    <row r="2846" spans="1:18" x14ac:dyDescent="0.25">
      <c r="A2846" s="79">
        <v>2022</v>
      </c>
      <c r="B2846" s="79" t="s">
        <v>1951</v>
      </c>
      <c r="C2846" s="79">
        <v>770809</v>
      </c>
      <c r="D2846">
        <v>770810</v>
      </c>
      <c r="E2846" s="83">
        <v>0</v>
      </c>
      <c r="F2846" s="83">
        <v>0</v>
      </c>
      <c r="G2846" s="83">
        <v>0</v>
      </c>
      <c r="H2846" s="83">
        <v>0</v>
      </c>
      <c r="I2846" s="79">
        <f t="shared" si="95"/>
        <v>0</v>
      </c>
      <c r="J2846" s="82">
        <v>24.74436</v>
      </c>
      <c r="K2846" s="78">
        <f t="shared" si="96"/>
        <v>0</v>
      </c>
      <c r="P2846" s="81"/>
      <c r="Q2846" s="78"/>
      <c r="R2846" s="79" t="s">
        <v>2947</v>
      </c>
    </row>
    <row r="2847" spans="1:18" x14ac:dyDescent="0.25">
      <c r="A2847" s="79">
        <v>2022</v>
      </c>
      <c r="B2847" s="79" t="s">
        <v>1951</v>
      </c>
      <c r="C2847" s="79">
        <v>770811</v>
      </c>
      <c r="D2847">
        <v>770812</v>
      </c>
      <c r="E2847" s="83">
        <v>1082496</v>
      </c>
      <c r="F2847" s="83">
        <v>0</v>
      </c>
      <c r="G2847" s="83">
        <v>1082496</v>
      </c>
      <c r="H2847" s="83">
        <v>0</v>
      </c>
      <c r="I2847" s="79">
        <f t="shared" si="95"/>
        <v>0</v>
      </c>
      <c r="J2847" s="82">
        <v>30.31061</v>
      </c>
      <c r="K2847" s="78">
        <f t="shared" si="96"/>
        <v>0</v>
      </c>
      <c r="P2847" s="81"/>
      <c r="Q2847" s="78"/>
      <c r="R2847" s="79" t="s">
        <v>2947</v>
      </c>
    </row>
    <row r="2848" spans="1:18" x14ac:dyDescent="0.25">
      <c r="A2848" s="79">
        <v>2022</v>
      </c>
      <c r="B2848" s="79" t="s">
        <v>1951</v>
      </c>
      <c r="C2848" s="79">
        <v>771030</v>
      </c>
      <c r="D2848">
        <v>771031</v>
      </c>
      <c r="E2848" s="83">
        <v>131635</v>
      </c>
      <c r="F2848" s="83">
        <v>0</v>
      </c>
      <c r="G2848" s="83">
        <v>131635</v>
      </c>
      <c r="H2848" s="83">
        <v>0</v>
      </c>
      <c r="I2848" s="79">
        <f t="shared" si="95"/>
        <v>0</v>
      </c>
      <c r="J2848" s="82">
        <v>30.485579999999999</v>
      </c>
      <c r="K2848" s="78">
        <f t="shared" si="96"/>
        <v>0</v>
      </c>
      <c r="P2848" s="81"/>
      <c r="Q2848" s="78"/>
      <c r="R2848" s="79" t="s">
        <v>2947</v>
      </c>
    </row>
    <row r="2849" spans="1:18" x14ac:dyDescent="0.25">
      <c r="A2849" s="79">
        <v>2022</v>
      </c>
      <c r="B2849" s="79" t="s">
        <v>1959</v>
      </c>
      <c r="C2849" s="79">
        <v>250274</v>
      </c>
      <c r="D2849">
        <v>250275</v>
      </c>
      <c r="E2849" s="83">
        <v>70954051</v>
      </c>
      <c r="F2849" s="83">
        <v>0</v>
      </c>
      <c r="G2849" s="83">
        <v>70954051</v>
      </c>
      <c r="H2849" s="83">
        <v>0</v>
      </c>
      <c r="I2849" s="79">
        <f t="shared" si="95"/>
        <v>0</v>
      </c>
      <c r="J2849" s="82">
        <v>25.120650000000001</v>
      </c>
      <c r="K2849" s="78">
        <f t="shared" si="96"/>
        <v>0</v>
      </c>
      <c r="P2849" s="81"/>
      <c r="Q2849" s="78"/>
      <c r="R2849" s="79" t="s">
        <v>2947</v>
      </c>
    </row>
    <row r="2850" spans="1:18" x14ac:dyDescent="0.25">
      <c r="A2850" s="79">
        <v>2022</v>
      </c>
      <c r="B2850" s="79" t="s">
        <v>1959</v>
      </c>
      <c r="C2850" s="79">
        <v>250276</v>
      </c>
      <c r="D2850">
        <v>250277</v>
      </c>
      <c r="E2850" s="83">
        <v>0</v>
      </c>
      <c r="F2850" s="83">
        <v>0</v>
      </c>
      <c r="G2850" s="83">
        <v>0</v>
      </c>
      <c r="H2850" s="83">
        <v>0</v>
      </c>
      <c r="I2850" s="79">
        <f t="shared" si="95"/>
        <v>0</v>
      </c>
      <c r="J2850" s="82">
        <v>19.084399999999999</v>
      </c>
      <c r="K2850" s="78">
        <f t="shared" si="96"/>
        <v>0</v>
      </c>
      <c r="P2850" s="81"/>
      <c r="Q2850" s="78"/>
      <c r="R2850" s="79" t="s">
        <v>2947</v>
      </c>
    </row>
    <row r="2851" spans="1:18" x14ac:dyDescent="0.25">
      <c r="A2851" s="79">
        <v>2022</v>
      </c>
      <c r="B2851" s="79" t="s">
        <v>1959</v>
      </c>
      <c r="C2851" s="79">
        <v>250288</v>
      </c>
      <c r="D2851">
        <v>250289</v>
      </c>
      <c r="E2851" s="83">
        <v>36402</v>
      </c>
      <c r="F2851" s="83">
        <v>0</v>
      </c>
      <c r="G2851" s="83">
        <v>36402</v>
      </c>
      <c r="H2851" s="83">
        <v>0</v>
      </c>
      <c r="I2851" s="79">
        <f t="shared" si="95"/>
        <v>0</v>
      </c>
      <c r="J2851" s="82">
        <v>25.120650000000001</v>
      </c>
      <c r="K2851" s="78">
        <f t="shared" si="96"/>
        <v>0</v>
      </c>
      <c r="P2851" s="81"/>
      <c r="Q2851" s="78"/>
      <c r="R2851" s="79" t="s">
        <v>2947</v>
      </c>
    </row>
    <row r="2852" spans="1:18" x14ac:dyDescent="0.25">
      <c r="A2852" s="79">
        <v>2022</v>
      </c>
      <c r="B2852" s="79" t="s">
        <v>1959</v>
      </c>
      <c r="C2852" s="79">
        <v>250290</v>
      </c>
      <c r="D2852">
        <v>250291</v>
      </c>
      <c r="E2852" s="83">
        <v>1711931</v>
      </c>
      <c r="F2852" s="83">
        <v>0</v>
      </c>
      <c r="G2852" s="83">
        <v>1711931</v>
      </c>
      <c r="H2852" s="83">
        <v>0</v>
      </c>
      <c r="I2852" s="79">
        <f t="shared" si="95"/>
        <v>0</v>
      </c>
      <c r="J2852" s="82">
        <v>25.120650000000001</v>
      </c>
      <c r="K2852" s="78">
        <f t="shared" si="96"/>
        <v>0</v>
      </c>
      <c r="P2852" s="81"/>
      <c r="Q2852" s="78"/>
      <c r="R2852" s="79" t="s">
        <v>2947</v>
      </c>
    </row>
    <row r="2853" spans="1:18" x14ac:dyDescent="0.25">
      <c r="A2853" s="79">
        <v>2022</v>
      </c>
      <c r="B2853" s="79" t="s">
        <v>1959</v>
      </c>
      <c r="C2853" s="79">
        <v>250298</v>
      </c>
      <c r="D2853">
        <v>250299</v>
      </c>
      <c r="E2853" s="83">
        <v>0</v>
      </c>
      <c r="F2853" s="83">
        <v>0</v>
      </c>
      <c r="G2853" s="83">
        <v>0</v>
      </c>
      <c r="H2853" s="83">
        <v>0</v>
      </c>
      <c r="I2853" s="79">
        <f t="shared" si="95"/>
        <v>0</v>
      </c>
      <c r="J2853" s="82">
        <v>19.084399999999999</v>
      </c>
      <c r="K2853" s="78">
        <f t="shared" si="96"/>
        <v>0</v>
      </c>
      <c r="P2853" s="81"/>
      <c r="Q2853" s="78"/>
      <c r="R2853" s="79" t="s">
        <v>2947</v>
      </c>
    </row>
    <row r="2854" spans="1:18" x14ac:dyDescent="0.25">
      <c r="A2854" s="79">
        <v>2022</v>
      </c>
      <c r="B2854" s="79" t="s">
        <v>1959</v>
      </c>
      <c r="C2854" s="79">
        <v>250338</v>
      </c>
      <c r="D2854">
        <v>250339</v>
      </c>
      <c r="E2854" s="83">
        <v>0</v>
      </c>
      <c r="F2854" s="83">
        <v>0</v>
      </c>
      <c r="G2854" s="83">
        <v>0</v>
      </c>
      <c r="H2854" s="83">
        <v>0</v>
      </c>
      <c r="I2854" s="79">
        <f t="shared" si="95"/>
        <v>0</v>
      </c>
      <c r="J2854" s="82">
        <v>19.084399999999999</v>
      </c>
      <c r="K2854" s="78">
        <f t="shared" si="96"/>
        <v>0</v>
      </c>
      <c r="P2854" s="81"/>
      <c r="Q2854" s="78"/>
      <c r="R2854" s="79" t="s">
        <v>2947</v>
      </c>
    </row>
    <row r="2855" spans="1:18" x14ac:dyDescent="0.25">
      <c r="A2855" s="79">
        <v>2022</v>
      </c>
      <c r="B2855" s="79" t="s">
        <v>1959</v>
      </c>
      <c r="C2855" s="79">
        <v>250359</v>
      </c>
      <c r="D2855">
        <v>250360</v>
      </c>
      <c r="E2855" s="83">
        <v>0</v>
      </c>
      <c r="F2855" s="83">
        <v>0</v>
      </c>
      <c r="G2855" s="83">
        <v>0</v>
      </c>
      <c r="H2855" s="83">
        <v>0</v>
      </c>
      <c r="I2855" s="79">
        <f t="shared" si="95"/>
        <v>0</v>
      </c>
      <c r="J2855" s="82">
        <v>19.084399999999999</v>
      </c>
      <c r="K2855" s="78">
        <f t="shared" si="96"/>
        <v>0</v>
      </c>
      <c r="P2855" s="81"/>
      <c r="Q2855" s="78"/>
      <c r="R2855" s="79" t="s">
        <v>2947</v>
      </c>
    </row>
    <row r="2856" spans="1:18" x14ac:dyDescent="0.25">
      <c r="A2856" s="79">
        <v>2022</v>
      </c>
      <c r="B2856" s="79" t="s">
        <v>1959</v>
      </c>
      <c r="C2856" s="79">
        <v>250361</v>
      </c>
      <c r="D2856">
        <v>250362</v>
      </c>
      <c r="E2856" s="83">
        <v>24679654</v>
      </c>
      <c r="F2856" s="83">
        <v>0</v>
      </c>
      <c r="G2856" s="83">
        <v>24679654</v>
      </c>
      <c r="H2856" s="83">
        <v>0</v>
      </c>
      <c r="I2856" s="79">
        <f t="shared" si="95"/>
        <v>0</v>
      </c>
      <c r="J2856" s="82">
        <v>25.120650000000001</v>
      </c>
      <c r="K2856" s="78">
        <f t="shared" si="96"/>
        <v>0</v>
      </c>
      <c r="P2856" s="81"/>
      <c r="Q2856" s="78"/>
      <c r="R2856" s="79" t="s">
        <v>2947</v>
      </c>
    </row>
    <row r="2857" spans="1:18" x14ac:dyDescent="0.25">
      <c r="A2857" s="79">
        <v>2022</v>
      </c>
      <c r="B2857" s="79" t="s">
        <v>1959</v>
      </c>
      <c r="C2857" s="79">
        <v>250363</v>
      </c>
      <c r="D2857">
        <v>250364</v>
      </c>
      <c r="E2857" s="83">
        <v>0</v>
      </c>
      <c r="F2857" s="83">
        <v>0</v>
      </c>
      <c r="G2857" s="83">
        <v>0</v>
      </c>
      <c r="H2857" s="83">
        <v>0</v>
      </c>
      <c r="I2857" s="79">
        <f t="shared" si="95"/>
        <v>0</v>
      </c>
      <c r="J2857" s="82">
        <v>19.084399999999999</v>
      </c>
      <c r="K2857" s="78">
        <f t="shared" si="96"/>
        <v>0</v>
      </c>
      <c r="P2857" s="81"/>
      <c r="Q2857" s="78"/>
      <c r="R2857" s="79" t="s">
        <v>2947</v>
      </c>
    </row>
    <row r="2858" spans="1:18" x14ac:dyDescent="0.25">
      <c r="A2858" s="79">
        <v>2022</v>
      </c>
      <c r="B2858" s="79" t="s">
        <v>1959</v>
      </c>
      <c r="C2858" s="79">
        <v>250369</v>
      </c>
      <c r="D2858">
        <v>250370</v>
      </c>
      <c r="E2858" s="83">
        <v>28277518</v>
      </c>
      <c r="F2858" s="83">
        <v>0</v>
      </c>
      <c r="G2858" s="83">
        <v>28277518</v>
      </c>
      <c r="H2858" s="83">
        <v>0</v>
      </c>
      <c r="I2858" s="79">
        <f t="shared" si="95"/>
        <v>0</v>
      </c>
      <c r="J2858" s="82">
        <v>25.120650000000001</v>
      </c>
      <c r="K2858" s="78">
        <f t="shared" si="96"/>
        <v>0</v>
      </c>
      <c r="P2858" s="81"/>
      <c r="Q2858" s="78"/>
      <c r="R2858" s="79" t="s">
        <v>2947</v>
      </c>
    </row>
    <row r="2859" spans="1:18" x14ac:dyDescent="0.25">
      <c r="A2859" s="79">
        <v>2022</v>
      </c>
      <c r="B2859" s="79" t="s">
        <v>1959</v>
      </c>
      <c r="C2859" s="79">
        <v>250377</v>
      </c>
      <c r="D2859">
        <v>250378</v>
      </c>
      <c r="E2859" s="83">
        <v>9244306</v>
      </c>
      <c r="F2859" s="83">
        <v>0</v>
      </c>
      <c r="G2859" s="83">
        <v>9244306</v>
      </c>
      <c r="H2859" s="83">
        <v>0</v>
      </c>
      <c r="I2859" s="79">
        <f t="shared" si="95"/>
        <v>0</v>
      </c>
      <c r="J2859" s="82">
        <v>25.120650000000001</v>
      </c>
      <c r="K2859" s="78">
        <f t="shared" si="96"/>
        <v>0</v>
      </c>
      <c r="P2859" s="81"/>
      <c r="Q2859" s="78"/>
      <c r="R2859" s="79" t="s">
        <v>2947</v>
      </c>
    </row>
    <row r="2860" spans="1:18" x14ac:dyDescent="0.25">
      <c r="A2860" s="79">
        <v>2022</v>
      </c>
      <c r="B2860" s="79" t="s">
        <v>1959</v>
      </c>
      <c r="C2860" s="79">
        <v>250381</v>
      </c>
      <c r="D2860">
        <v>250382</v>
      </c>
      <c r="E2860" s="83">
        <v>7325094</v>
      </c>
      <c r="F2860" s="83">
        <v>0</v>
      </c>
      <c r="G2860" s="83">
        <v>7325094</v>
      </c>
      <c r="H2860" s="83">
        <v>0</v>
      </c>
      <c r="I2860" s="79">
        <f t="shared" si="95"/>
        <v>0</v>
      </c>
      <c r="J2860" s="82">
        <v>25.120650000000001</v>
      </c>
      <c r="K2860" s="78">
        <f t="shared" si="96"/>
        <v>0</v>
      </c>
      <c r="P2860" s="81"/>
      <c r="Q2860" s="78"/>
      <c r="R2860" s="79" t="s">
        <v>2947</v>
      </c>
    </row>
    <row r="2861" spans="1:18" x14ac:dyDescent="0.25">
      <c r="A2861" s="79">
        <v>2022</v>
      </c>
      <c r="B2861" s="79" t="s">
        <v>1959</v>
      </c>
      <c r="C2861" s="79">
        <v>250383</v>
      </c>
      <c r="D2861">
        <v>250384</v>
      </c>
      <c r="E2861" s="83">
        <v>0</v>
      </c>
      <c r="F2861" s="83">
        <v>0</v>
      </c>
      <c r="G2861" s="83">
        <v>0</v>
      </c>
      <c r="H2861" s="83">
        <v>0</v>
      </c>
      <c r="I2861" s="79">
        <f t="shared" si="95"/>
        <v>0</v>
      </c>
      <c r="J2861" s="82">
        <v>19.084399999999999</v>
      </c>
      <c r="K2861" s="78">
        <f t="shared" si="96"/>
        <v>0</v>
      </c>
      <c r="P2861" s="81"/>
      <c r="Q2861" s="78"/>
      <c r="R2861" s="79" t="s">
        <v>2947</v>
      </c>
    </row>
    <row r="2862" spans="1:18" x14ac:dyDescent="0.25">
      <c r="A2862" s="79">
        <v>2022</v>
      </c>
      <c r="B2862" s="79" t="s">
        <v>1959</v>
      </c>
      <c r="C2862" s="79">
        <v>250462</v>
      </c>
      <c r="D2862">
        <v>250463</v>
      </c>
      <c r="E2862" s="83">
        <v>79439</v>
      </c>
      <c r="F2862" s="83">
        <v>0</v>
      </c>
      <c r="G2862" s="83">
        <v>79439</v>
      </c>
      <c r="H2862" s="83">
        <v>0</v>
      </c>
      <c r="I2862" s="79">
        <f t="shared" si="95"/>
        <v>0</v>
      </c>
      <c r="J2862" s="82">
        <v>25.120650000000001</v>
      </c>
      <c r="K2862" s="78">
        <f t="shared" si="96"/>
        <v>0</v>
      </c>
      <c r="P2862" s="81"/>
      <c r="Q2862" s="78"/>
      <c r="R2862" s="79" t="s">
        <v>2947</v>
      </c>
    </row>
    <row r="2863" spans="1:18" x14ac:dyDescent="0.25">
      <c r="A2863" s="79">
        <v>2022</v>
      </c>
      <c r="B2863" s="79" t="s">
        <v>1959</v>
      </c>
      <c r="C2863" s="79">
        <v>250514</v>
      </c>
      <c r="D2863">
        <v>250515</v>
      </c>
      <c r="E2863" s="83">
        <v>1252636</v>
      </c>
      <c r="F2863" s="83">
        <v>0</v>
      </c>
      <c r="G2863" s="83">
        <v>1252636</v>
      </c>
      <c r="H2863" s="83">
        <v>0</v>
      </c>
      <c r="I2863" s="79">
        <f t="shared" si="95"/>
        <v>0</v>
      </c>
      <c r="J2863" s="82">
        <v>25.120650000000001</v>
      </c>
      <c r="K2863" s="78">
        <f t="shared" si="96"/>
        <v>0</v>
      </c>
      <c r="P2863" s="81"/>
      <c r="Q2863" s="78"/>
      <c r="R2863" s="79" t="s">
        <v>2947</v>
      </c>
    </row>
    <row r="2864" spans="1:18" x14ac:dyDescent="0.25">
      <c r="A2864" s="79">
        <v>2022</v>
      </c>
      <c r="B2864" s="79" t="s">
        <v>1959</v>
      </c>
      <c r="C2864" s="79">
        <v>250531</v>
      </c>
      <c r="D2864">
        <v>250532</v>
      </c>
      <c r="E2864" s="83">
        <v>46034165</v>
      </c>
      <c r="F2864" s="83">
        <v>0</v>
      </c>
      <c r="G2864" s="83">
        <v>46034165</v>
      </c>
      <c r="H2864" s="83">
        <v>0</v>
      </c>
      <c r="I2864" s="79">
        <f t="shared" si="95"/>
        <v>0</v>
      </c>
      <c r="J2864" s="82">
        <v>25.120650000000001</v>
      </c>
      <c r="K2864" s="78">
        <f t="shared" si="96"/>
        <v>0</v>
      </c>
      <c r="P2864" s="81"/>
      <c r="Q2864" s="78"/>
      <c r="R2864" s="79" t="s">
        <v>2947</v>
      </c>
    </row>
    <row r="2865" spans="1:18" x14ac:dyDescent="0.25">
      <c r="A2865" s="79">
        <v>2022</v>
      </c>
      <c r="B2865" s="79" t="s">
        <v>1959</v>
      </c>
      <c r="C2865" s="79">
        <v>250533</v>
      </c>
      <c r="D2865">
        <v>250534</v>
      </c>
      <c r="E2865" s="83">
        <v>0</v>
      </c>
      <c r="F2865" s="83">
        <v>0</v>
      </c>
      <c r="G2865" s="83">
        <v>0</v>
      </c>
      <c r="H2865" s="83">
        <v>0</v>
      </c>
      <c r="I2865" s="79">
        <f t="shared" si="95"/>
        <v>0</v>
      </c>
      <c r="J2865" s="82">
        <v>19.084399999999999</v>
      </c>
      <c r="K2865" s="78">
        <f t="shared" si="96"/>
        <v>0</v>
      </c>
      <c r="P2865" s="81"/>
      <c r="Q2865" s="78"/>
      <c r="R2865" s="79" t="s">
        <v>2947</v>
      </c>
    </row>
    <row r="2866" spans="1:18" x14ac:dyDescent="0.25">
      <c r="A2866" s="79">
        <v>2022</v>
      </c>
      <c r="B2866" s="79" t="s">
        <v>1959</v>
      </c>
      <c r="C2866" s="79">
        <v>250554</v>
      </c>
      <c r="D2866">
        <v>250555</v>
      </c>
      <c r="E2866" s="83">
        <v>7501198</v>
      </c>
      <c r="F2866" s="83">
        <v>0</v>
      </c>
      <c r="G2866" s="83">
        <v>7501198</v>
      </c>
      <c r="H2866" s="83">
        <v>0</v>
      </c>
      <c r="I2866" s="79">
        <f t="shared" si="95"/>
        <v>0</v>
      </c>
      <c r="J2866" s="82">
        <v>25.120650000000001</v>
      </c>
      <c r="K2866" s="78">
        <f t="shared" si="96"/>
        <v>0</v>
      </c>
      <c r="P2866" s="81"/>
      <c r="Q2866" s="78"/>
      <c r="R2866" s="79" t="s">
        <v>2947</v>
      </c>
    </row>
    <row r="2867" spans="1:18" x14ac:dyDescent="0.25">
      <c r="A2867" s="79">
        <v>2022</v>
      </c>
      <c r="B2867" s="79" t="s">
        <v>1959</v>
      </c>
      <c r="C2867" s="79">
        <v>250556</v>
      </c>
      <c r="D2867">
        <v>250557</v>
      </c>
      <c r="E2867" s="83">
        <v>0</v>
      </c>
      <c r="F2867" s="83">
        <v>0</v>
      </c>
      <c r="G2867" s="83">
        <v>0</v>
      </c>
      <c r="H2867" s="83">
        <v>0</v>
      </c>
      <c r="I2867" s="79">
        <f t="shared" si="95"/>
        <v>0</v>
      </c>
      <c r="J2867" s="82">
        <v>19.084399999999999</v>
      </c>
      <c r="K2867" s="78">
        <f t="shared" si="96"/>
        <v>0</v>
      </c>
      <c r="P2867" s="81"/>
      <c r="Q2867" s="78"/>
      <c r="R2867" s="79" t="s">
        <v>2947</v>
      </c>
    </row>
    <row r="2868" spans="1:18" x14ac:dyDescent="0.25">
      <c r="A2868" s="79">
        <v>2022</v>
      </c>
      <c r="B2868" s="79" t="s">
        <v>1959</v>
      </c>
      <c r="C2868" s="79">
        <v>250596</v>
      </c>
      <c r="D2868">
        <v>250597</v>
      </c>
      <c r="E2868" s="83">
        <v>0</v>
      </c>
      <c r="F2868" s="83">
        <v>0</v>
      </c>
      <c r="G2868" s="83">
        <v>0</v>
      </c>
      <c r="H2868" s="83">
        <v>0</v>
      </c>
      <c r="I2868" s="79">
        <f t="shared" si="95"/>
        <v>0</v>
      </c>
      <c r="J2868" s="82">
        <v>19.084399999999999</v>
      </c>
      <c r="K2868" s="78">
        <f t="shared" si="96"/>
        <v>0</v>
      </c>
      <c r="P2868" s="81"/>
      <c r="Q2868" s="78"/>
      <c r="R2868" s="79" t="s">
        <v>2947</v>
      </c>
    </row>
    <row r="2869" spans="1:18" x14ac:dyDescent="0.25">
      <c r="A2869" s="79">
        <v>2022</v>
      </c>
      <c r="B2869" s="79" t="s">
        <v>1959</v>
      </c>
      <c r="C2869" s="79">
        <v>250598</v>
      </c>
      <c r="D2869">
        <v>250599</v>
      </c>
      <c r="E2869" s="83">
        <v>0</v>
      </c>
      <c r="F2869" s="83">
        <v>0</v>
      </c>
      <c r="G2869" s="83">
        <v>0</v>
      </c>
      <c r="H2869" s="83">
        <v>0</v>
      </c>
      <c r="I2869" s="79">
        <f t="shared" si="95"/>
        <v>0</v>
      </c>
      <c r="J2869" s="82">
        <v>25.120650000000001</v>
      </c>
      <c r="K2869" s="78">
        <f t="shared" si="96"/>
        <v>0</v>
      </c>
      <c r="P2869" s="81"/>
      <c r="Q2869" s="78"/>
      <c r="R2869" s="79" t="s">
        <v>2947</v>
      </c>
    </row>
    <row r="2870" spans="1:18" x14ac:dyDescent="0.25">
      <c r="A2870" s="79">
        <v>2022</v>
      </c>
      <c r="B2870" s="79" t="s">
        <v>1959</v>
      </c>
      <c r="C2870" s="79">
        <v>250600</v>
      </c>
      <c r="D2870">
        <v>250601</v>
      </c>
      <c r="E2870" s="83">
        <v>9531574</v>
      </c>
      <c r="F2870" s="83">
        <v>0</v>
      </c>
      <c r="G2870" s="83">
        <v>9531574</v>
      </c>
      <c r="H2870" s="83">
        <v>0</v>
      </c>
      <c r="I2870" s="79">
        <f t="shared" si="95"/>
        <v>0</v>
      </c>
      <c r="J2870" s="82">
        <v>25.120650000000001</v>
      </c>
      <c r="K2870" s="78">
        <f t="shared" si="96"/>
        <v>0</v>
      </c>
      <c r="P2870" s="81"/>
      <c r="Q2870" s="78"/>
      <c r="R2870" s="79" t="s">
        <v>2947</v>
      </c>
    </row>
    <row r="2871" spans="1:18" x14ac:dyDescent="0.25">
      <c r="A2871" s="79">
        <v>2022</v>
      </c>
      <c r="B2871" s="79" t="s">
        <v>1959</v>
      </c>
      <c r="C2871" s="79">
        <v>250602</v>
      </c>
      <c r="D2871">
        <v>250603</v>
      </c>
      <c r="E2871" s="83">
        <v>0</v>
      </c>
      <c r="F2871" s="83">
        <v>0</v>
      </c>
      <c r="G2871" s="83">
        <v>0</v>
      </c>
      <c r="H2871" s="83">
        <v>0</v>
      </c>
      <c r="I2871" s="79">
        <f t="shared" si="95"/>
        <v>0</v>
      </c>
      <c r="J2871" s="82">
        <v>19.084399999999999</v>
      </c>
      <c r="K2871" s="78">
        <f t="shared" si="96"/>
        <v>0</v>
      </c>
      <c r="P2871" s="81"/>
      <c r="Q2871" s="78"/>
      <c r="R2871" s="79" t="s">
        <v>2947</v>
      </c>
    </row>
    <row r="2872" spans="1:18" x14ac:dyDescent="0.25">
      <c r="A2872" s="79">
        <v>2022</v>
      </c>
      <c r="B2872" s="79" t="s">
        <v>1959</v>
      </c>
      <c r="C2872" s="79">
        <v>250615</v>
      </c>
      <c r="D2872">
        <v>250616</v>
      </c>
      <c r="E2872" s="83">
        <v>54962060</v>
      </c>
      <c r="F2872" s="83">
        <v>0</v>
      </c>
      <c r="G2872" s="83">
        <v>49446975</v>
      </c>
      <c r="H2872" s="83">
        <v>0</v>
      </c>
      <c r="I2872" s="79">
        <f t="shared" si="95"/>
        <v>5515085</v>
      </c>
      <c r="J2872" s="82">
        <v>25.120650000000001</v>
      </c>
      <c r="K2872" s="78">
        <f t="shared" si="96"/>
        <v>138543</v>
      </c>
      <c r="P2872" s="81"/>
      <c r="Q2872" s="78"/>
      <c r="R2872" s="79" t="s">
        <v>2947</v>
      </c>
    </row>
    <row r="2873" spans="1:18" x14ac:dyDescent="0.25">
      <c r="A2873" s="79">
        <v>2022</v>
      </c>
      <c r="B2873" s="79" t="s">
        <v>1959</v>
      </c>
      <c r="C2873" s="79">
        <v>250617</v>
      </c>
      <c r="D2873">
        <v>250618</v>
      </c>
      <c r="E2873" s="83">
        <v>0</v>
      </c>
      <c r="F2873" s="83">
        <v>0</v>
      </c>
      <c r="G2873" s="83">
        <v>0</v>
      </c>
      <c r="H2873" s="83">
        <v>0</v>
      </c>
      <c r="I2873" s="79">
        <f t="shared" si="95"/>
        <v>0</v>
      </c>
      <c r="J2873" s="82">
        <v>19.084399999999999</v>
      </c>
      <c r="K2873" s="78">
        <f t="shared" si="96"/>
        <v>0</v>
      </c>
      <c r="P2873" s="81"/>
      <c r="Q2873" s="78"/>
      <c r="R2873" s="79" t="s">
        <v>2947</v>
      </c>
    </row>
    <row r="2874" spans="1:18" x14ac:dyDescent="0.25">
      <c r="A2874" s="79">
        <v>2022</v>
      </c>
      <c r="B2874" s="79" t="s">
        <v>1959</v>
      </c>
      <c r="C2874" s="79">
        <v>250641</v>
      </c>
      <c r="D2874">
        <v>250642</v>
      </c>
      <c r="E2874" s="83">
        <v>0</v>
      </c>
      <c r="F2874" s="83">
        <v>0</v>
      </c>
      <c r="G2874" s="83">
        <v>0</v>
      </c>
      <c r="H2874" s="83">
        <v>0</v>
      </c>
      <c r="I2874" s="79">
        <f t="shared" si="95"/>
        <v>0</v>
      </c>
      <c r="J2874" s="82">
        <v>19.084399999999999</v>
      </c>
      <c r="K2874" s="78">
        <f t="shared" si="96"/>
        <v>0</v>
      </c>
      <c r="P2874" s="81"/>
      <c r="Q2874" s="78"/>
      <c r="R2874" s="79" t="s">
        <v>2947</v>
      </c>
    </row>
    <row r="2875" spans="1:18" x14ac:dyDescent="0.25">
      <c r="A2875" s="79">
        <v>2022</v>
      </c>
      <c r="B2875" s="79" t="s">
        <v>1959</v>
      </c>
      <c r="C2875" s="79">
        <v>250643</v>
      </c>
      <c r="D2875">
        <v>250644</v>
      </c>
      <c r="E2875" s="83">
        <v>314773490</v>
      </c>
      <c r="F2875" s="83">
        <v>0</v>
      </c>
      <c r="G2875" s="83">
        <v>283446975</v>
      </c>
      <c r="H2875" s="83">
        <v>0</v>
      </c>
      <c r="I2875" s="79">
        <f t="shared" si="95"/>
        <v>31326515</v>
      </c>
      <c r="J2875" s="82">
        <v>25.120650000000001</v>
      </c>
      <c r="K2875" s="78">
        <f t="shared" si="96"/>
        <v>786942</v>
      </c>
      <c r="P2875" s="81"/>
      <c r="Q2875" s="78"/>
      <c r="R2875" s="79" t="s">
        <v>2947</v>
      </c>
    </row>
    <row r="2876" spans="1:18" x14ac:dyDescent="0.25">
      <c r="A2876" s="79">
        <v>2022</v>
      </c>
      <c r="B2876" s="79" t="s">
        <v>1959</v>
      </c>
      <c r="C2876" s="79">
        <v>610237</v>
      </c>
      <c r="D2876">
        <v>610238</v>
      </c>
      <c r="E2876" s="83">
        <v>6655589</v>
      </c>
      <c r="F2876" s="83">
        <v>0</v>
      </c>
      <c r="G2876" s="83">
        <v>5997125</v>
      </c>
      <c r="H2876" s="83">
        <v>0</v>
      </c>
      <c r="I2876" s="79">
        <f t="shared" si="95"/>
        <v>658464</v>
      </c>
      <c r="J2876" s="82">
        <v>29.05687</v>
      </c>
      <c r="K2876" s="78">
        <f t="shared" si="96"/>
        <v>19133</v>
      </c>
      <c r="P2876" s="81"/>
      <c r="Q2876" s="78"/>
      <c r="R2876" s="79" t="s">
        <v>2947</v>
      </c>
    </row>
    <row r="2877" spans="1:18" x14ac:dyDescent="0.25">
      <c r="A2877" s="79">
        <v>2022</v>
      </c>
      <c r="B2877" s="79" t="s">
        <v>1959</v>
      </c>
      <c r="C2877" s="79">
        <v>770343</v>
      </c>
      <c r="D2877">
        <v>770344</v>
      </c>
      <c r="E2877" s="83">
        <v>0</v>
      </c>
      <c r="F2877" s="83">
        <v>0</v>
      </c>
      <c r="G2877" s="83">
        <v>0</v>
      </c>
      <c r="H2877" s="83">
        <v>0</v>
      </c>
      <c r="I2877" s="79">
        <f t="shared" si="95"/>
        <v>0</v>
      </c>
      <c r="J2877" s="82">
        <v>30.011610000000001</v>
      </c>
      <c r="K2877" s="78">
        <f t="shared" si="96"/>
        <v>0</v>
      </c>
      <c r="P2877" s="81"/>
      <c r="Q2877" s="78"/>
      <c r="R2877" s="79" t="s">
        <v>2947</v>
      </c>
    </row>
    <row r="2878" spans="1:18" x14ac:dyDescent="0.25">
      <c r="A2878" s="79">
        <v>2022</v>
      </c>
      <c r="B2878" s="79" t="s">
        <v>1959</v>
      </c>
      <c r="C2878" s="79">
        <v>770345</v>
      </c>
      <c r="D2878">
        <v>770346</v>
      </c>
      <c r="E2878" s="83">
        <v>0</v>
      </c>
      <c r="F2878" s="83">
        <v>0</v>
      </c>
      <c r="G2878" s="83">
        <v>0</v>
      </c>
      <c r="H2878" s="83">
        <v>0</v>
      </c>
      <c r="I2878" s="79">
        <f t="shared" si="95"/>
        <v>0</v>
      </c>
      <c r="J2878" s="82">
        <v>30.011610000000001</v>
      </c>
      <c r="K2878" s="78">
        <f t="shared" si="96"/>
        <v>0</v>
      </c>
      <c r="P2878" s="81"/>
      <c r="Q2878" s="78"/>
      <c r="R2878" s="79" t="s">
        <v>2947</v>
      </c>
    </row>
    <row r="2879" spans="1:18" x14ac:dyDescent="0.25">
      <c r="A2879" s="79">
        <v>2022</v>
      </c>
      <c r="B2879" s="79" t="s">
        <v>1959</v>
      </c>
      <c r="C2879" s="79">
        <v>770750</v>
      </c>
      <c r="D2879">
        <v>770751</v>
      </c>
      <c r="E2879" s="83">
        <v>0</v>
      </c>
      <c r="F2879" s="83">
        <v>0</v>
      </c>
      <c r="G2879" s="83">
        <v>0</v>
      </c>
      <c r="H2879" s="83">
        <v>0</v>
      </c>
      <c r="I2879" s="79">
        <f t="shared" si="95"/>
        <v>0</v>
      </c>
      <c r="J2879" s="82">
        <v>30.011610000000001</v>
      </c>
      <c r="K2879" s="78">
        <f t="shared" si="96"/>
        <v>0</v>
      </c>
      <c r="P2879" s="81"/>
      <c r="Q2879" s="78"/>
      <c r="R2879" s="79" t="s">
        <v>2947</v>
      </c>
    </row>
    <row r="2880" spans="1:18" x14ac:dyDescent="0.25">
      <c r="A2880" s="79">
        <v>2022</v>
      </c>
      <c r="B2880" s="79" t="s">
        <v>1959</v>
      </c>
      <c r="C2880" s="79">
        <v>770813</v>
      </c>
      <c r="D2880">
        <v>770814</v>
      </c>
      <c r="E2880" s="83">
        <v>0</v>
      </c>
      <c r="F2880" s="83">
        <v>0</v>
      </c>
      <c r="G2880" s="83">
        <v>0</v>
      </c>
      <c r="H2880" s="83">
        <v>0</v>
      </c>
      <c r="I2880" s="79">
        <f t="shared" si="95"/>
        <v>0</v>
      </c>
      <c r="J2880" s="82">
        <v>23.975359999999998</v>
      </c>
      <c r="K2880" s="78">
        <f t="shared" si="96"/>
        <v>0</v>
      </c>
      <c r="P2880" s="81"/>
      <c r="Q2880" s="78"/>
      <c r="R2880" s="79" t="s">
        <v>2947</v>
      </c>
    </row>
    <row r="2881" spans="1:18" x14ac:dyDescent="0.25">
      <c r="A2881" s="79">
        <v>2022</v>
      </c>
      <c r="B2881" s="79" t="s">
        <v>1959</v>
      </c>
      <c r="C2881" s="79">
        <v>770825</v>
      </c>
      <c r="D2881">
        <v>770826</v>
      </c>
      <c r="E2881" s="83">
        <v>2303587</v>
      </c>
      <c r="F2881" s="83">
        <v>2818896</v>
      </c>
      <c r="G2881" s="83">
        <v>2303587</v>
      </c>
      <c r="H2881" s="83">
        <v>2818896</v>
      </c>
      <c r="I2881" s="79">
        <f t="shared" si="95"/>
        <v>0</v>
      </c>
      <c r="J2881" s="82">
        <v>30.011610000000001</v>
      </c>
      <c r="K2881" s="78">
        <f t="shared" si="96"/>
        <v>0</v>
      </c>
      <c r="P2881" s="81"/>
      <c r="Q2881" s="78"/>
      <c r="R2881" s="79" t="s">
        <v>2947</v>
      </c>
    </row>
    <row r="2882" spans="1:18" x14ac:dyDescent="0.25">
      <c r="A2882" s="79">
        <v>2022</v>
      </c>
      <c r="B2882" s="79" t="s">
        <v>1959</v>
      </c>
      <c r="C2882" s="79">
        <v>770879</v>
      </c>
      <c r="D2882">
        <v>770880</v>
      </c>
      <c r="E2882" s="83">
        <v>0</v>
      </c>
      <c r="F2882" s="83">
        <v>0</v>
      </c>
      <c r="G2882" s="83">
        <v>0</v>
      </c>
      <c r="H2882" s="83">
        <v>0</v>
      </c>
      <c r="I2882" s="79">
        <f t="shared" si="95"/>
        <v>0</v>
      </c>
      <c r="J2882" s="82">
        <v>31.671869999999998</v>
      </c>
      <c r="K2882" s="78">
        <f t="shared" si="96"/>
        <v>0</v>
      </c>
      <c r="P2882" s="81"/>
      <c r="Q2882" s="78"/>
      <c r="R2882" s="79" t="s">
        <v>2947</v>
      </c>
    </row>
    <row r="2883" spans="1:18" x14ac:dyDescent="0.25">
      <c r="A2883" s="79">
        <v>2022</v>
      </c>
      <c r="B2883" s="79" t="s">
        <v>1959</v>
      </c>
      <c r="C2883" s="79">
        <v>770881</v>
      </c>
      <c r="D2883">
        <v>770882</v>
      </c>
      <c r="E2883" s="83">
        <v>0</v>
      </c>
      <c r="F2883" s="83">
        <v>0</v>
      </c>
      <c r="G2883" s="83">
        <v>0</v>
      </c>
      <c r="H2883" s="83">
        <v>0</v>
      </c>
      <c r="I2883" s="79">
        <f t="shared" ref="I2883:I2946" si="97">SUM(E2883:F2883)-SUM(G2883:H2883)</f>
        <v>0</v>
      </c>
      <c r="J2883" s="82">
        <v>30.011610000000001</v>
      </c>
      <c r="K2883" s="78">
        <f t="shared" ref="K2883:K2946" si="98">ROUND((I2883/1000)*J2883,0)</f>
        <v>0</v>
      </c>
      <c r="P2883" s="81"/>
      <c r="Q2883" s="78"/>
      <c r="R2883" s="79" t="s">
        <v>2947</v>
      </c>
    </row>
    <row r="2884" spans="1:18" x14ac:dyDescent="0.25">
      <c r="A2884" s="79">
        <v>2022</v>
      </c>
      <c r="B2884" s="79" t="s">
        <v>1959</v>
      </c>
      <c r="C2884" s="79">
        <v>770883</v>
      </c>
      <c r="D2884">
        <v>770884</v>
      </c>
      <c r="E2884" s="83">
        <v>0</v>
      </c>
      <c r="F2884" s="83">
        <v>0</v>
      </c>
      <c r="G2884" s="83">
        <v>0</v>
      </c>
      <c r="H2884" s="83">
        <v>0</v>
      </c>
      <c r="I2884" s="79">
        <f t="shared" si="97"/>
        <v>0</v>
      </c>
      <c r="J2884" s="82">
        <v>30.390070000000001</v>
      </c>
      <c r="K2884" s="78">
        <f t="shared" si="98"/>
        <v>0</v>
      </c>
      <c r="P2884" s="81"/>
      <c r="Q2884" s="78"/>
      <c r="R2884" s="79" t="s">
        <v>2947</v>
      </c>
    </row>
    <row r="2885" spans="1:18" x14ac:dyDescent="0.25">
      <c r="A2885" s="79">
        <v>2022</v>
      </c>
      <c r="B2885" s="79" t="s">
        <v>1959</v>
      </c>
      <c r="C2885" s="79">
        <v>770885</v>
      </c>
      <c r="D2885">
        <v>770886</v>
      </c>
      <c r="E2885" s="83">
        <v>0</v>
      </c>
      <c r="F2885" s="83">
        <v>0</v>
      </c>
      <c r="G2885" s="83">
        <v>0</v>
      </c>
      <c r="H2885" s="83">
        <v>0</v>
      </c>
      <c r="I2885" s="79">
        <f t="shared" si="97"/>
        <v>0</v>
      </c>
      <c r="J2885" s="82">
        <v>30.011610000000001</v>
      </c>
      <c r="K2885" s="78">
        <f t="shared" si="98"/>
        <v>0</v>
      </c>
      <c r="P2885" s="81"/>
      <c r="Q2885" s="78"/>
      <c r="R2885" s="79" t="s">
        <v>2947</v>
      </c>
    </row>
    <row r="2886" spans="1:18" x14ac:dyDescent="0.25">
      <c r="A2886" s="79">
        <v>2022</v>
      </c>
      <c r="B2886" s="79" t="s">
        <v>1959</v>
      </c>
      <c r="C2886" s="79">
        <v>770887</v>
      </c>
      <c r="D2886">
        <v>770888</v>
      </c>
      <c r="E2886" s="83">
        <v>75448600</v>
      </c>
      <c r="F2886" s="83">
        <v>0</v>
      </c>
      <c r="G2886" s="83">
        <v>68075780</v>
      </c>
      <c r="H2886" s="83">
        <v>0</v>
      </c>
      <c r="I2886" s="79">
        <f t="shared" si="97"/>
        <v>7372820</v>
      </c>
      <c r="J2886" s="82">
        <v>30.011610000000001</v>
      </c>
      <c r="K2886" s="78">
        <f t="shared" si="98"/>
        <v>221270</v>
      </c>
      <c r="P2886" s="81"/>
      <c r="Q2886" s="78"/>
      <c r="R2886" s="79" t="s">
        <v>2947</v>
      </c>
    </row>
    <row r="2887" spans="1:18" x14ac:dyDescent="0.25">
      <c r="A2887" s="79">
        <v>2022</v>
      </c>
      <c r="B2887" s="79" t="s">
        <v>1959</v>
      </c>
      <c r="C2887" s="79">
        <v>770889</v>
      </c>
      <c r="D2887">
        <v>770890</v>
      </c>
      <c r="E2887" s="83">
        <v>106622000</v>
      </c>
      <c r="F2887" s="83">
        <v>0</v>
      </c>
      <c r="G2887" s="83">
        <v>97679541</v>
      </c>
      <c r="H2887" s="83">
        <v>0</v>
      </c>
      <c r="I2887" s="79">
        <f t="shared" si="97"/>
        <v>8942459</v>
      </c>
      <c r="J2887" s="82">
        <v>30.011610000000001</v>
      </c>
      <c r="K2887" s="78">
        <f t="shared" si="98"/>
        <v>268378</v>
      </c>
      <c r="P2887" s="81"/>
      <c r="Q2887" s="78"/>
      <c r="R2887" s="79" t="s">
        <v>2947</v>
      </c>
    </row>
    <row r="2888" spans="1:18" x14ac:dyDescent="0.25">
      <c r="A2888" s="79">
        <v>2022</v>
      </c>
      <c r="B2888" s="79" t="s">
        <v>1959</v>
      </c>
      <c r="C2888" s="79">
        <v>770891</v>
      </c>
      <c r="D2888">
        <v>770892</v>
      </c>
      <c r="E2888" s="83">
        <v>58893000</v>
      </c>
      <c r="F2888" s="83">
        <v>0</v>
      </c>
      <c r="G2888" s="83">
        <v>53548784</v>
      </c>
      <c r="H2888" s="83">
        <v>0</v>
      </c>
      <c r="I2888" s="79">
        <f t="shared" si="97"/>
        <v>5344216</v>
      </c>
      <c r="J2888" s="82">
        <v>30.011610000000001</v>
      </c>
      <c r="K2888" s="78">
        <f t="shared" si="98"/>
        <v>160389</v>
      </c>
      <c r="P2888" s="81"/>
      <c r="Q2888" s="78"/>
      <c r="R2888" s="79" t="s">
        <v>2947</v>
      </c>
    </row>
    <row r="2889" spans="1:18" x14ac:dyDescent="0.25">
      <c r="A2889" s="79">
        <v>2022</v>
      </c>
      <c r="B2889" s="79" t="s">
        <v>1959</v>
      </c>
      <c r="C2889" s="79">
        <v>770893</v>
      </c>
      <c r="D2889">
        <v>770894</v>
      </c>
      <c r="E2889" s="83">
        <v>0</v>
      </c>
      <c r="F2889" s="83">
        <v>0</v>
      </c>
      <c r="G2889" s="83">
        <v>0</v>
      </c>
      <c r="H2889" s="83">
        <v>0</v>
      </c>
      <c r="I2889" s="79">
        <f t="shared" si="97"/>
        <v>0</v>
      </c>
      <c r="J2889" s="82">
        <v>30.011610000000001</v>
      </c>
      <c r="K2889" s="78">
        <f t="shared" si="98"/>
        <v>0</v>
      </c>
      <c r="P2889" s="81"/>
      <c r="Q2889" s="78"/>
      <c r="R2889" s="79" t="s">
        <v>2947</v>
      </c>
    </row>
    <row r="2890" spans="1:18" x14ac:dyDescent="0.25">
      <c r="A2890" s="79">
        <v>2022</v>
      </c>
      <c r="B2890" s="79" t="s">
        <v>1959</v>
      </c>
      <c r="C2890" s="79">
        <v>770895</v>
      </c>
      <c r="D2890">
        <v>770896</v>
      </c>
      <c r="E2890" s="83">
        <v>0</v>
      </c>
      <c r="F2890" s="83">
        <v>0</v>
      </c>
      <c r="G2890" s="83">
        <v>0</v>
      </c>
      <c r="H2890" s="83">
        <v>0</v>
      </c>
      <c r="I2890" s="79">
        <f t="shared" si="97"/>
        <v>0</v>
      </c>
      <c r="J2890" s="82">
        <v>23.975359999999998</v>
      </c>
      <c r="K2890" s="78">
        <f t="shared" si="98"/>
        <v>0</v>
      </c>
      <c r="P2890" s="81"/>
      <c r="Q2890" s="78"/>
      <c r="R2890" s="79" t="s">
        <v>2947</v>
      </c>
    </row>
    <row r="2891" spans="1:18" x14ac:dyDescent="0.25">
      <c r="A2891" s="79">
        <v>2022</v>
      </c>
      <c r="B2891" s="79" t="s">
        <v>1959</v>
      </c>
      <c r="C2891" s="79">
        <v>770927</v>
      </c>
      <c r="D2891">
        <v>770928</v>
      </c>
      <c r="E2891" s="83">
        <v>0</v>
      </c>
      <c r="F2891" s="83">
        <v>0</v>
      </c>
      <c r="G2891" s="83">
        <v>0</v>
      </c>
      <c r="H2891" s="83">
        <v>0</v>
      </c>
      <c r="I2891" s="79">
        <f t="shared" si="97"/>
        <v>0</v>
      </c>
      <c r="J2891" s="82">
        <v>30.011610000000001</v>
      </c>
      <c r="K2891" s="78">
        <f t="shared" si="98"/>
        <v>0</v>
      </c>
      <c r="P2891" s="81"/>
      <c r="Q2891" s="78"/>
      <c r="R2891" s="79" t="s">
        <v>2947</v>
      </c>
    </row>
    <row r="2892" spans="1:18" x14ac:dyDescent="0.25">
      <c r="A2892" s="79">
        <v>2022</v>
      </c>
      <c r="B2892" s="79" t="s">
        <v>1959</v>
      </c>
      <c r="C2892" s="79">
        <v>770935</v>
      </c>
      <c r="D2892">
        <v>770936</v>
      </c>
      <c r="E2892" s="83">
        <v>2446921</v>
      </c>
      <c r="F2892" s="83">
        <v>0</v>
      </c>
      <c r="G2892" s="83">
        <v>2446921</v>
      </c>
      <c r="H2892" s="83">
        <v>0</v>
      </c>
      <c r="I2892" s="79">
        <f t="shared" si="97"/>
        <v>0</v>
      </c>
      <c r="J2892" s="82">
        <v>30.011610000000001</v>
      </c>
      <c r="K2892" s="78">
        <f t="shared" si="98"/>
        <v>0</v>
      </c>
      <c r="P2892" s="81"/>
      <c r="Q2892" s="78"/>
      <c r="R2892" s="79" t="s">
        <v>2947</v>
      </c>
    </row>
    <row r="2893" spans="1:18" x14ac:dyDescent="0.25">
      <c r="A2893" s="79">
        <v>2022</v>
      </c>
      <c r="B2893" s="79" t="s">
        <v>1959</v>
      </c>
      <c r="C2893" s="79">
        <v>770953</v>
      </c>
      <c r="D2893">
        <v>770954</v>
      </c>
      <c r="E2893" s="83">
        <v>3918682</v>
      </c>
      <c r="F2893" s="83">
        <v>0</v>
      </c>
      <c r="G2893" s="83">
        <v>3918682</v>
      </c>
      <c r="H2893" s="83">
        <v>0</v>
      </c>
      <c r="I2893" s="79">
        <f t="shared" si="97"/>
        <v>0</v>
      </c>
      <c r="J2893" s="82">
        <v>30.011610000000001</v>
      </c>
      <c r="K2893" s="78">
        <f t="shared" si="98"/>
        <v>0</v>
      </c>
      <c r="P2893" s="81"/>
      <c r="Q2893" s="78"/>
      <c r="R2893" s="79" t="s">
        <v>2947</v>
      </c>
    </row>
    <row r="2894" spans="1:18" x14ac:dyDescent="0.25">
      <c r="A2894" s="79">
        <v>2022</v>
      </c>
      <c r="B2894" s="79" t="s">
        <v>1959</v>
      </c>
      <c r="C2894" s="79">
        <v>770955</v>
      </c>
      <c r="D2894">
        <v>770956</v>
      </c>
      <c r="E2894" s="83">
        <v>0</v>
      </c>
      <c r="F2894" s="83">
        <v>0</v>
      </c>
      <c r="G2894" s="83">
        <v>0</v>
      </c>
      <c r="H2894" s="83">
        <v>0</v>
      </c>
      <c r="I2894" s="79">
        <f t="shared" si="97"/>
        <v>0</v>
      </c>
      <c r="J2894" s="82">
        <v>23.975359999999998</v>
      </c>
      <c r="K2894" s="78">
        <f t="shared" si="98"/>
        <v>0</v>
      </c>
      <c r="P2894" s="81"/>
      <c r="Q2894" s="78"/>
      <c r="R2894" s="79" t="s">
        <v>2947</v>
      </c>
    </row>
    <row r="2895" spans="1:18" x14ac:dyDescent="0.25">
      <c r="A2895" s="79">
        <v>2022</v>
      </c>
      <c r="B2895" s="79" t="s">
        <v>1959</v>
      </c>
      <c r="C2895" s="79">
        <v>770957</v>
      </c>
      <c r="D2895">
        <v>770958</v>
      </c>
      <c r="E2895" s="83">
        <v>1588084</v>
      </c>
      <c r="F2895" s="83">
        <v>32532</v>
      </c>
      <c r="G2895" s="83">
        <v>1588084</v>
      </c>
      <c r="H2895" s="83">
        <v>32532</v>
      </c>
      <c r="I2895" s="79">
        <f t="shared" si="97"/>
        <v>0</v>
      </c>
      <c r="J2895" s="82">
        <v>30.011610000000001</v>
      </c>
      <c r="K2895" s="78">
        <f t="shared" si="98"/>
        <v>0</v>
      </c>
      <c r="P2895" s="81"/>
      <c r="Q2895" s="78"/>
      <c r="R2895" s="79" t="s">
        <v>2947</v>
      </c>
    </row>
    <row r="2896" spans="1:18" x14ac:dyDescent="0.25">
      <c r="A2896" s="79">
        <v>2022</v>
      </c>
      <c r="B2896" s="79" t="s">
        <v>1959</v>
      </c>
      <c r="C2896" s="79">
        <v>770959</v>
      </c>
      <c r="D2896">
        <v>770960</v>
      </c>
      <c r="E2896" s="83">
        <v>0</v>
      </c>
      <c r="F2896" s="83">
        <v>0</v>
      </c>
      <c r="G2896" s="83">
        <v>0</v>
      </c>
      <c r="H2896" s="83">
        <v>0</v>
      </c>
      <c r="I2896" s="79">
        <f t="shared" si="97"/>
        <v>0</v>
      </c>
      <c r="J2896" s="82">
        <v>23.975359999999998</v>
      </c>
      <c r="K2896" s="78">
        <f t="shared" si="98"/>
        <v>0</v>
      </c>
      <c r="P2896" s="81"/>
      <c r="Q2896" s="78"/>
      <c r="R2896" s="79" t="s">
        <v>2947</v>
      </c>
    </row>
    <row r="2897" spans="1:18" x14ac:dyDescent="0.25">
      <c r="A2897" s="79">
        <v>2022</v>
      </c>
      <c r="B2897" s="79" t="s">
        <v>1959</v>
      </c>
      <c r="C2897" s="79">
        <v>771003</v>
      </c>
      <c r="D2897">
        <v>771004</v>
      </c>
      <c r="E2897" s="83">
        <v>3206980</v>
      </c>
      <c r="F2897" s="83">
        <v>0</v>
      </c>
      <c r="G2897" s="83">
        <v>2956909</v>
      </c>
      <c r="H2897" s="83">
        <v>0</v>
      </c>
      <c r="I2897" s="79">
        <f t="shared" si="97"/>
        <v>250071</v>
      </c>
      <c r="J2897" s="82">
        <v>30.011610000000001</v>
      </c>
      <c r="K2897" s="78">
        <f t="shared" si="98"/>
        <v>7505</v>
      </c>
      <c r="P2897" s="81"/>
      <c r="Q2897" s="78"/>
      <c r="R2897" s="79" t="s">
        <v>2947</v>
      </c>
    </row>
    <row r="2898" spans="1:18" x14ac:dyDescent="0.25">
      <c r="A2898" s="79">
        <v>2022</v>
      </c>
      <c r="B2898" s="79" t="s">
        <v>1959</v>
      </c>
      <c r="C2898" s="79">
        <v>771005</v>
      </c>
      <c r="D2898">
        <v>771006</v>
      </c>
      <c r="E2898" s="83">
        <v>0</v>
      </c>
      <c r="F2898" s="83">
        <v>0</v>
      </c>
      <c r="G2898" s="83">
        <v>0</v>
      </c>
      <c r="H2898" s="83">
        <v>0</v>
      </c>
      <c r="I2898" s="79">
        <f t="shared" si="97"/>
        <v>0</v>
      </c>
      <c r="J2898" s="82">
        <v>23.975359999999998</v>
      </c>
      <c r="K2898" s="78">
        <f t="shared" si="98"/>
        <v>0</v>
      </c>
      <c r="P2898" s="81"/>
      <c r="Q2898" s="78"/>
      <c r="R2898" s="79" t="s">
        <v>2947</v>
      </c>
    </row>
    <row r="2899" spans="1:18" x14ac:dyDescent="0.25">
      <c r="A2899" s="79">
        <v>2022</v>
      </c>
      <c r="B2899" s="79" t="s">
        <v>1959</v>
      </c>
      <c r="C2899" s="79">
        <v>771007</v>
      </c>
      <c r="D2899">
        <v>771008</v>
      </c>
      <c r="E2899" s="83">
        <v>1304000</v>
      </c>
      <c r="F2899" s="83">
        <v>0</v>
      </c>
      <c r="G2899" s="83">
        <v>1304000</v>
      </c>
      <c r="H2899" s="83">
        <v>0</v>
      </c>
      <c r="I2899" s="79">
        <f t="shared" si="97"/>
        <v>0</v>
      </c>
      <c r="J2899" s="82">
        <v>30.011610000000001</v>
      </c>
      <c r="K2899" s="78">
        <f t="shared" si="98"/>
        <v>0</v>
      </c>
      <c r="P2899" s="81"/>
      <c r="Q2899" s="78"/>
      <c r="R2899" s="79" t="s">
        <v>2947</v>
      </c>
    </row>
    <row r="2900" spans="1:18" x14ac:dyDescent="0.25">
      <c r="A2900" s="79">
        <v>2022</v>
      </c>
      <c r="B2900" s="79" t="s">
        <v>1959</v>
      </c>
      <c r="C2900" s="79">
        <v>910347</v>
      </c>
      <c r="D2900">
        <v>910348</v>
      </c>
      <c r="E2900" s="83">
        <v>273054256</v>
      </c>
      <c r="F2900" s="83">
        <v>0</v>
      </c>
      <c r="G2900" s="83">
        <v>273054256</v>
      </c>
      <c r="H2900" s="83">
        <v>0</v>
      </c>
      <c r="I2900" s="79">
        <f t="shared" si="97"/>
        <v>0</v>
      </c>
      <c r="J2900" s="82">
        <v>28.10877</v>
      </c>
      <c r="K2900" s="78">
        <f t="shared" si="98"/>
        <v>0</v>
      </c>
      <c r="P2900" s="81"/>
      <c r="Q2900" s="78"/>
      <c r="R2900" s="79" t="s">
        <v>2947</v>
      </c>
    </row>
    <row r="2901" spans="1:18" x14ac:dyDescent="0.25">
      <c r="A2901" s="79">
        <v>2022</v>
      </c>
      <c r="B2901" s="79" t="s">
        <v>1821</v>
      </c>
      <c r="C2901" s="79">
        <v>770286</v>
      </c>
      <c r="D2901">
        <v>770287</v>
      </c>
      <c r="E2901" s="83">
        <v>255907</v>
      </c>
      <c r="F2901" s="83">
        <v>0</v>
      </c>
      <c r="G2901" s="83">
        <v>255907</v>
      </c>
      <c r="H2901" s="83">
        <v>0</v>
      </c>
      <c r="I2901" s="79">
        <f t="shared" si="97"/>
        <v>0</v>
      </c>
      <c r="J2901" s="82">
        <v>34.485080000000004</v>
      </c>
      <c r="K2901" s="78">
        <f t="shared" si="98"/>
        <v>0</v>
      </c>
      <c r="P2901" s="81"/>
      <c r="Q2901" s="78"/>
      <c r="R2901" s="79" t="s">
        <v>2947</v>
      </c>
    </row>
    <row r="2902" spans="1:18" x14ac:dyDescent="0.25">
      <c r="A2902" s="79">
        <v>2022</v>
      </c>
      <c r="B2902" s="79" t="s">
        <v>1821</v>
      </c>
      <c r="C2902" s="79">
        <v>770288</v>
      </c>
      <c r="D2902">
        <v>770289</v>
      </c>
      <c r="E2902" s="83">
        <v>6393051</v>
      </c>
      <c r="F2902" s="83">
        <v>0</v>
      </c>
      <c r="G2902" s="83">
        <v>6106912</v>
      </c>
      <c r="H2902" s="83">
        <v>0</v>
      </c>
      <c r="I2902" s="79">
        <f t="shared" si="97"/>
        <v>286139</v>
      </c>
      <c r="J2902" s="82">
        <v>34.485080000000004</v>
      </c>
      <c r="K2902" s="78">
        <f t="shared" si="98"/>
        <v>9868</v>
      </c>
      <c r="P2902" s="81"/>
      <c r="Q2902" s="78"/>
      <c r="R2902" s="79" t="s">
        <v>2947</v>
      </c>
    </row>
    <row r="2903" spans="1:18" x14ac:dyDescent="0.25">
      <c r="A2903" s="79">
        <v>2022</v>
      </c>
      <c r="B2903" s="79" t="s">
        <v>1821</v>
      </c>
      <c r="C2903" s="79">
        <v>770292</v>
      </c>
      <c r="D2903">
        <v>770293</v>
      </c>
      <c r="E2903" s="83">
        <v>32244593</v>
      </c>
      <c r="F2903" s="83">
        <v>0</v>
      </c>
      <c r="G2903" s="83">
        <v>32244593</v>
      </c>
      <c r="H2903" s="83">
        <v>0</v>
      </c>
      <c r="I2903" s="79">
        <f t="shared" si="97"/>
        <v>0</v>
      </c>
      <c r="J2903" s="82">
        <v>32.824820000000003</v>
      </c>
      <c r="K2903" s="78">
        <f t="shared" si="98"/>
        <v>0</v>
      </c>
      <c r="P2903" s="81"/>
      <c r="Q2903" s="78"/>
      <c r="R2903" s="79" t="s">
        <v>2947</v>
      </c>
    </row>
    <row r="2904" spans="1:18" x14ac:dyDescent="0.25">
      <c r="A2904" s="79">
        <v>2022</v>
      </c>
      <c r="B2904" s="79" t="s">
        <v>1821</v>
      </c>
      <c r="C2904" s="79">
        <v>770295</v>
      </c>
      <c r="D2904">
        <v>770296</v>
      </c>
      <c r="E2904" s="83">
        <v>0</v>
      </c>
      <c r="F2904" s="83">
        <v>0</v>
      </c>
      <c r="G2904" s="83">
        <v>0</v>
      </c>
      <c r="H2904" s="83">
        <v>0</v>
      </c>
      <c r="I2904" s="79">
        <f t="shared" si="97"/>
        <v>0</v>
      </c>
      <c r="J2904" s="82">
        <v>32.824820000000003</v>
      </c>
      <c r="K2904" s="78">
        <f t="shared" si="98"/>
        <v>0</v>
      </c>
      <c r="P2904" s="81"/>
      <c r="Q2904" s="78"/>
      <c r="R2904" s="79" t="s">
        <v>2947</v>
      </c>
    </row>
    <row r="2905" spans="1:18" x14ac:dyDescent="0.25">
      <c r="A2905" s="79">
        <v>2022</v>
      </c>
      <c r="B2905" s="79" t="s">
        <v>1821</v>
      </c>
      <c r="C2905" s="79">
        <v>770297</v>
      </c>
      <c r="D2905">
        <v>770298</v>
      </c>
      <c r="E2905" s="83">
        <v>0</v>
      </c>
      <c r="F2905" s="83">
        <v>0</v>
      </c>
      <c r="G2905" s="83">
        <v>0</v>
      </c>
      <c r="H2905" s="83">
        <v>0</v>
      </c>
      <c r="I2905" s="79">
        <f t="shared" si="97"/>
        <v>0</v>
      </c>
      <c r="J2905" s="82">
        <v>32.446359999999999</v>
      </c>
      <c r="K2905" s="78">
        <f t="shared" si="98"/>
        <v>0</v>
      </c>
      <c r="P2905" s="81"/>
      <c r="Q2905" s="78"/>
      <c r="R2905" s="79" t="s">
        <v>2947</v>
      </c>
    </row>
    <row r="2906" spans="1:18" x14ac:dyDescent="0.25">
      <c r="A2906" s="79">
        <v>2022</v>
      </c>
      <c r="B2906" s="79" t="s">
        <v>1821</v>
      </c>
      <c r="C2906" s="79">
        <v>770490</v>
      </c>
      <c r="D2906">
        <v>770491</v>
      </c>
      <c r="E2906" s="83">
        <v>8961230</v>
      </c>
      <c r="F2906" s="83">
        <v>0</v>
      </c>
      <c r="G2906" s="83">
        <v>8961230</v>
      </c>
      <c r="H2906" s="83">
        <v>0</v>
      </c>
      <c r="I2906" s="79">
        <f t="shared" si="97"/>
        <v>0</v>
      </c>
      <c r="J2906" s="82">
        <v>34.485080000000004</v>
      </c>
      <c r="K2906" s="78">
        <f t="shared" si="98"/>
        <v>0</v>
      </c>
      <c r="P2906" s="81"/>
      <c r="Q2906" s="78"/>
      <c r="R2906" s="79" t="s">
        <v>2947</v>
      </c>
    </row>
    <row r="2907" spans="1:18" x14ac:dyDescent="0.25">
      <c r="A2907" s="79">
        <v>2022</v>
      </c>
      <c r="B2907" s="79" t="s">
        <v>1821</v>
      </c>
      <c r="C2907" s="79">
        <v>770492</v>
      </c>
      <c r="D2907">
        <v>770493</v>
      </c>
      <c r="E2907" s="83">
        <v>0</v>
      </c>
      <c r="F2907" s="83">
        <v>0</v>
      </c>
      <c r="G2907" s="83">
        <v>0</v>
      </c>
      <c r="H2907" s="83">
        <v>0</v>
      </c>
      <c r="I2907" s="79">
        <f t="shared" si="97"/>
        <v>0</v>
      </c>
      <c r="J2907" s="82">
        <v>32.824820000000003</v>
      </c>
      <c r="K2907" s="78">
        <f t="shared" si="98"/>
        <v>0</v>
      </c>
      <c r="P2907" s="81"/>
      <c r="Q2907" s="78"/>
      <c r="R2907" s="79" t="s">
        <v>2947</v>
      </c>
    </row>
    <row r="2908" spans="1:18" x14ac:dyDescent="0.25">
      <c r="A2908" s="79">
        <v>2022</v>
      </c>
      <c r="B2908" s="79" t="s">
        <v>1821</v>
      </c>
      <c r="C2908" s="79">
        <v>770290</v>
      </c>
      <c r="D2908">
        <v>770519</v>
      </c>
      <c r="E2908" s="83">
        <v>0</v>
      </c>
      <c r="F2908" s="83">
        <v>0</v>
      </c>
      <c r="G2908" s="83">
        <v>0</v>
      </c>
      <c r="H2908" s="83">
        <v>0</v>
      </c>
      <c r="I2908" s="79">
        <f t="shared" si="97"/>
        <v>0</v>
      </c>
      <c r="J2908" s="82">
        <v>21.446809999999999</v>
      </c>
      <c r="K2908" s="78">
        <f t="shared" si="98"/>
        <v>0</v>
      </c>
      <c r="P2908" s="81"/>
      <c r="Q2908" s="78"/>
      <c r="R2908" s="79" t="s">
        <v>2947</v>
      </c>
    </row>
    <row r="2909" spans="1:18" x14ac:dyDescent="0.25">
      <c r="A2909" s="79">
        <v>2022</v>
      </c>
      <c r="B2909" s="79" t="s">
        <v>1821</v>
      </c>
      <c r="C2909" s="79">
        <v>770662</v>
      </c>
      <c r="D2909">
        <v>770663</v>
      </c>
      <c r="E2909" s="83">
        <v>2140812</v>
      </c>
      <c r="F2909" s="83">
        <v>0</v>
      </c>
      <c r="G2909" s="83">
        <v>2140812</v>
      </c>
      <c r="H2909" s="83">
        <v>0</v>
      </c>
      <c r="I2909" s="79">
        <f t="shared" si="97"/>
        <v>0</v>
      </c>
      <c r="J2909" s="82">
        <v>34.485080000000004</v>
      </c>
      <c r="K2909" s="78">
        <f t="shared" si="98"/>
        <v>0</v>
      </c>
      <c r="P2909" s="81"/>
      <c r="Q2909" s="78"/>
      <c r="R2909" s="79" t="s">
        <v>2947</v>
      </c>
    </row>
    <row r="2910" spans="1:18" x14ac:dyDescent="0.25">
      <c r="A2910" s="79">
        <v>2022</v>
      </c>
      <c r="B2910" s="79" t="s">
        <v>1821</v>
      </c>
      <c r="C2910" s="79">
        <v>770797</v>
      </c>
      <c r="D2910">
        <v>770798</v>
      </c>
      <c r="E2910" s="83">
        <v>0</v>
      </c>
      <c r="F2910" s="83">
        <v>0</v>
      </c>
      <c r="G2910" s="83">
        <v>0</v>
      </c>
      <c r="H2910" s="83">
        <v>0</v>
      </c>
      <c r="I2910" s="79">
        <f t="shared" si="97"/>
        <v>0</v>
      </c>
      <c r="J2910" s="82">
        <v>34.485080000000004</v>
      </c>
      <c r="K2910" s="78">
        <f t="shared" si="98"/>
        <v>0</v>
      </c>
      <c r="P2910" s="81"/>
      <c r="Q2910" s="78"/>
      <c r="R2910" s="79" t="s">
        <v>2947</v>
      </c>
    </row>
    <row r="2911" spans="1:18" x14ac:dyDescent="0.25">
      <c r="A2911" s="79">
        <v>2022</v>
      </c>
      <c r="B2911" s="79" t="s">
        <v>1609</v>
      </c>
      <c r="C2911" s="79">
        <v>780177</v>
      </c>
      <c r="D2911">
        <v>780178</v>
      </c>
      <c r="E2911" s="83">
        <v>0</v>
      </c>
      <c r="F2911" s="83">
        <v>0</v>
      </c>
      <c r="G2911" s="83">
        <v>0</v>
      </c>
      <c r="H2911" s="83">
        <v>0</v>
      </c>
      <c r="I2911" s="79">
        <f t="shared" si="97"/>
        <v>0</v>
      </c>
      <c r="J2911" s="82">
        <v>20.15605</v>
      </c>
      <c r="K2911" s="78">
        <f t="shared" si="98"/>
        <v>0</v>
      </c>
      <c r="P2911" s="81"/>
      <c r="Q2911" s="78"/>
      <c r="R2911" s="79" t="s">
        <v>2947</v>
      </c>
    </row>
    <row r="2912" spans="1:18" x14ac:dyDescent="0.25">
      <c r="A2912" s="79">
        <v>2022</v>
      </c>
      <c r="B2912" s="79" t="s">
        <v>1609</v>
      </c>
      <c r="C2912" s="79">
        <v>780179</v>
      </c>
      <c r="D2912">
        <v>780180</v>
      </c>
      <c r="E2912" s="83">
        <v>72292</v>
      </c>
      <c r="F2912" s="83">
        <v>1759</v>
      </c>
      <c r="G2912" s="83">
        <v>72292</v>
      </c>
      <c r="H2912" s="83">
        <v>1759</v>
      </c>
      <c r="I2912" s="79">
        <f t="shared" si="97"/>
        <v>0</v>
      </c>
      <c r="J2912" s="82">
        <v>27.12067</v>
      </c>
      <c r="K2912" s="78">
        <f t="shared" si="98"/>
        <v>0</v>
      </c>
      <c r="P2912" s="81"/>
      <c r="Q2912" s="78"/>
      <c r="R2912" s="79" t="s">
        <v>2947</v>
      </c>
    </row>
    <row r="2913" spans="1:18" x14ac:dyDescent="0.25">
      <c r="A2913" s="79">
        <v>2022</v>
      </c>
      <c r="B2913" s="79" t="s">
        <v>1609</v>
      </c>
      <c r="C2913" s="79">
        <v>780181</v>
      </c>
      <c r="D2913">
        <v>780182</v>
      </c>
      <c r="E2913" s="83">
        <v>0</v>
      </c>
      <c r="F2913" s="83">
        <v>0</v>
      </c>
      <c r="G2913" s="83">
        <v>0</v>
      </c>
      <c r="H2913" s="83">
        <v>0</v>
      </c>
      <c r="I2913" s="79">
        <f t="shared" si="97"/>
        <v>0</v>
      </c>
      <c r="J2913" s="82">
        <v>19.172229999999999</v>
      </c>
      <c r="K2913" s="78">
        <f t="shared" si="98"/>
        <v>0</v>
      </c>
      <c r="P2913" s="81"/>
      <c r="Q2913" s="78"/>
      <c r="R2913" s="79" t="s">
        <v>2947</v>
      </c>
    </row>
    <row r="2914" spans="1:18" x14ac:dyDescent="0.25">
      <c r="A2914" s="79">
        <v>2022</v>
      </c>
      <c r="B2914" s="79" t="s">
        <v>1609</v>
      </c>
      <c r="C2914" s="79">
        <v>780262</v>
      </c>
      <c r="D2914">
        <v>780263</v>
      </c>
      <c r="E2914" s="83">
        <v>0</v>
      </c>
      <c r="F2914" s="83">
        <v>0</v>
      </c>
      <c r="G2914" s="83">
        <v>0</v>
      </c>
      <c r="H2914" s="83">
        <v>0</v>
      </c>
      <c r="I2914" s="79">
        <f t="shared" si="97"/>
        <v>0</v>
      </c>
      <c r="J2914" s="82">
        <v>19.172229999999999</v>
      </c>
      <c r="K2914" s="78">
        <f t="shared" si="98"/>
        <v>0</v>
      </c>
      <c r="P2914" s="81"/>
      <c r="Q2914" s="78"/>
      <c r="R2914" s="79" t="s">
        <v>2947</v>
      </c>
    </row>
    <row r="2915" spans="1:18" x14ac:dyDescent="0.25">
      <c r="A2915" s="79">
        <v>2022</v>
      </c>
      <c r="B2915" s="79" t="s">
        <v>1609</v>
      </c>
      <c r="C2915" s="79">
        <v>780267</v>
      </c>
      <c r="D2915">
        <v>780268</v>
      </c>
      <c r="E2915" s="83">
        <v>0</v>
      </c>
      <c r="F2915" s="83">
        <v>0</v>
      </c>
      <c r="G2915" s="83">
        <v>0</v>
      </c>
      <c r="H2915" s="83">
        <v>0</v>
      </c>
      <c r="I2915" s="79">
        <f t="shared" si="97"/>
        <v>0</v>
      </c>
      <c r="J2915" s="82">
        <v>27.12067</v>
      </c>
      <c r="K2915" s="78">
        <f t="shared" si="98"/>
        <v>0</v>
      </c>
      <c r="P2915" s="81"/>
      <c r="Q2915" s="78"/>
      <c r="R2915" s="79" t="s">
        <v>2947</v>
      </c>
    </row>
    <row r="2916" spans="1:18" x14ac:dyDescent="0.25">
      <c r="A2916" s="79">
        <v>2022</v>
      </c>
      <c r="B2916" s="79" t="s">
        <v>1609</v>
      </c>
      <c r="C2916" s="79">
        <v>780269</v>
      </c>
      <c r="D2916">
        <v>780270</v>
      </c>
      <c r="E2916" s="83">
        <v>0</v>
      </c>
      <c r="F2916" s="83">
        <v>0</v>
      </c>
      <c r="G2916" s="83">
        <v>0</v>
      </c>
      <c r="H2916" s="83">
        <v>0</v>
      </c>
      <c r="I2916" s="79">
        <f t="shared" si="97"/>
        <v>0</v>
      </c>
      <c r="J2916" s="82">
        <v>27.12067</v>
      </c>
      <c r="K2916" s="78">
        <f t="shared" si="98"/>
        <v>0</v>
      </c>
      <c r="P2916" s="81"/>
      <c r="Q2916" s="78"/>
      <c r="R2916" s="79" t="s">
        <v>2947</v>
      </c>
    </row>
    <row r="2917" spans="1:18" x14ac:dyDescent="0.25">
      <c r="A2917" s="79">
        <v>2022</v>
      </c>
      <c r="B2917" s="79" t="s">
        <v>1609</v>
      </c>
      <c r="C2917" s="79">
        <v>780271</v>
      </c>
      <c r="D2917">
        <v>780272</v>
      </c>
      <c r="E2917" s="83">
        <v>0</v>
      </c>
      <c r="F2917" s="83">
        <v>0</v>
      </c>
      <c r="G2917" s="83">
        <v>0</v>
      </c>
      <c r="H2917" s="83">
        <v>0</v>
      </c>
      <c r="I2917" s="79">
        <f t="shared" si="97"/>
        <v>0</v>
      </c>
      <c r="J2917" s="82">
        <v>19.172229999999999</v>
      </c>
      <c r="K2917" s="78">
        <f t="shared" si="98"/>
        <v>0</v>
      </c>
      <c r="P2917" s="81"/>
      <c r="Q2917" s="78"/>
      <c r="R2917" s="79" t="s">
        <v>2947</v>
      </c>
    </row>
    <row r="2918" spans="1:18" x14ac:dyDescent="0.25">
      <c r="A2918" s="79">
        <v>2022</v>
      </c>
      <c r="B2918" s="79" t="s">
        <v>1177</v>
      </c>
      <c r="C2918" s="79">
        <v>780216</v>
      </c>
      <c r="D2918">
        <v>780217</v>
      </c>
      <c r="E2918" s="83">
        <v>0</v>
      </c>
      <c r="F2918" s="83">
        <v>0</v>
      </c>
      <c r="G2918" s="83">
        <v>0</v>
      </c>
      <c r="H2918" s="83">
        <v>0</v>
      </c>
      <c r="I2918" s="79">
        <f t="shared" si="97"/>
        <v>0</v>
      </c>
      <c r="J2918" s="82">
        <v>27.745170000000002</v>
      </c>
      <c r="K2918" s="78">
        <f t="shared" si="98"/>
        <v>0</v>
      </c>
      <c r="P2918" s="81"/>
      <c r="Q2918" s="78"/>
      <c r="R2918" s="79" t="s">
        <v>2947</v>
      </c>
    </row>
    <row r="2919" spans="1:18" x14ac:dyDescent="0.25">
      <c r="A2919" s="79">
        <v>2022</v>
      </c>
      <c r="B2919" s="79" t="s">
        <v>1177</v>
      </c>
      <c r="C2919" s="79">
        <v>780273</v>
      </c>
      <c r="D2919">
        <v>780274</v>
      </c>
      <c r="E2919" s="83">
        <v>0</v>
      </c>
      <c r="F2919" s="83">
        <v>0</v>
      </c>
      <c r="G2919" s="83">
        <v>0</v>
      </c>
      <c r="H2919" s="83">
        <v>0</v>
      </c>
      <c r="I2919" s="79">
        <f t="shared" si="97"/>
        <v>0</v>
      </c>
      <c r="J2919" s="82">
        <v>22.486070000000002</v>
      </c>
      <c r="K2919" s="78">
        <f t="shared" si="98"/>
        <v>0</v>
      </c>
      <c r="P2919" s="81"/>
      <c r="Q2919" s="78"/>
      <c r="R2919" s="79" t="s">
        <v>2947</v>
      </c>
    </row>
    <row r="2920" spans="1:18" x14ac:dyDescent="0.25">
      <c r="A2920" s="79">
        <v>2022</v>
      </c>
      <c r="B2920" s="79" t="s">
        <v>1177</v>
      </c>
      <c r="C2920" s="79">
        <v>780277</v>
      </c>
      <c r="D2920">
        <v>780278</v>
      </c>
      <c r="E2920" s="83">
        <v>0</v>
      </c>
      <c r="F2920" s="83">
        <v>0</v>
      </c>
      <c r="G2920" s="83">
        <v>0</v>
      </c>
      <c r="H2920" s="83">
        <v>0</v>
      </c>
      <c r="I2920" s="79">
        <f t="shared" si="97"/>
        <v>0</v>
      </c>
      <c r="J2920" s="82">
        <v>22.486070000000002</v>
      </c>
      <c r="K2920" s="78">
        <f t="shared" si="98"/>
        <v>0</v>
      </c>
      <c r="P2920" s="81"/>
      <c r="Q2920" s="78"/>
      <c r="R2920" s="79" t="s">
        <v>2947</v>
      </c>
    </row>
    <row r="2921" spans="1:18" x14ac:dyDescent="0.25">
      <c r="A2921" s="79">
        <v>2022</v>
      </c>
      <c r="B2921" s="79" t="s">
        <v>1177</v>
      </c>
      <c r="C2921" s="79">
        <v>780287</v>
      </c>
      <c r="D2921">
        <v>780288</v>
      </c>
      <c r="E2921" s="83">
        <v>0</v>
      </c>
      <c r="F2921" s="83">
        <v>0</v>
      </c>
      <c r="G2921" s="83">
        <v>0</v>
      </c>
      <c r="H2921" s="83">
        <v>0</v>
      </c>
      <c r="I2921" s="79">
        <f t="shared" si="97"/>
        <v>0</v>
      </c>
      <c r="J2921" s="82">
        <v>27.745170000000002</v>
      </c>
      <c r="K2921" s="78">
        <f t="shared" si="98"/>
        <v>0</v>
      </c>
      <c r="P2921" s="81"/>
      <c r="Q2921" s="78"/>
      <c r="R2921" s="79" t="s">
        <v>2947</v>
      </c>
    </row>
    <row r="2922" spans="1:18" x14ac:dyDescent="0.25">
      <c r="A2922" s="79">
        <v>2022</v>
      </c>
      <c r="B2922" s="79" t="s">
        <v>1177</v>
      </c>
      <c r="C2922" s="79">
        <v>780289</v>
      </c>
      <c r="D2922">
        <v>780290</v>
      </c>
      <c r="E2922" s="83">
        <v>0</v>
      </c>
      <c r="F2922" s="83">
        <v>0</v>
      </c>
      <c r="G2922" s="83">
        <v>0</v>
      </c>
      <c r="H2922" s="83">
        <v>0</v>
      </c>
      <c r="I2922" s="79">
        <f t="shared" si="97"/>
        <v>0</v>
      </c>
      <c r="J2922" s="82">
        <v>22.486070000000002</v>
      </c>
      <c r="K2922" s="78">
        <f t="shared" si="98"/>
        <v>0</v>
      </c>
      <c r="P2922" s="81"/>
      <c r="Q2922" s="78"/>
      <c r="R2922" s="79" t="s">
        <v>2947</v>
      </c>
    </row>
    <row r="2923" spans="1:18" x14ac:dyDescent="0.25">
      <c r="A2923" s="79">
        <v>2022</v>
      </c>
      <c r="B2923" s="79" t="s">
        <v>1177</v>
      </c>
      <c r="C2923" s="79">
        <v>780313</v>
      </c>
      <c r="D2923">
        <v>780314</v>
      </c>
      <c r="E2923" s="83">
        <v>0</v>
      </c>
      <c r="F2923" s="83">
        <v>0</v>
      </c>
      <c r="G2923" s="83">
        <v>0</v>
      </c>
      <c r="H2923" s="83">
        <v>0</v>
      </c>
      <c r="I2923" s="79">
        <f t="shared" si="97"/>
        <v>0</v>
      </c>
      <c r="J2923" s="82">
        <v>27.745170000000002</v>
      </c>
      <c r="K2923" s="78">
        <f t="shared" si="98"/>
        <v>0</v>
      </c>
      <c r="P2923" s="81"/>
      <c r="Q2923" s="78"/>
      <c r="R2923" s="79" t="s">
        <v>2947</v>
      </c>
    </row>
    <row r="2924" spans="1:18" x14ac:dyDescent="0.25">
      <c r="A2924" s="79">
        <v>2022</v>
      </c>
      <c r="B2924" s="79" t="s">
        <v>1769</v>
      </c>
      <c r="C2924" s="79">
        <v>780171</v>
      </c>
      <c r="D2924">
        <v>780172</v>
      </c>
      <c r="E2924" s="83">
        <v>0</v>
      </c>
      <c r="F2924" s="83">
        <v>0</v>
      </c>
      <c r="G2924" s="83">
        <v>0</v>
      </c>
      <c r="H2924" s="83">
        <v>0</v>
      </c>
      <c r="I2924" s="79">
        <f t="shared" si="97"/>
        <v>0</v>
      </c>
      <c r="J2924" s="82">
        <v>30.602419999999999</v>
      </c>
      <c r="K2924" s="78">
        <f t="shared" si="98"/>
        <v>0</v>
      </c>
      <c r="P2924" s="81"/>
      <c r="Q2924" s="78"/>
      <c r="R2924" s="79" t="s">
        <v>2947</v>
      </c>
    </row>
    <row r="2925" spans="1:18" x14ac:dyDescent="0.25">
      <c r="A2925" s="79">
        <v>2022</v>
      </c>
      <c r="B2925" s="79" t="s">
        <v>1769</v>
      </c>
      <c r="C2925" s="79">
        <v>780222</v>
      </c>
      <c r="D2925">
        <v>780223</v>
      </c>
      <c r="E2925" s="83">
        <v>0</v>
      </c>
      <c r="F2925" s="83">
        <v>0</v>
      </c>
      <c r="G2925" s="83">
        <v>0</v>
      </c>
      <c r="H2925" s="83">
        <v>0</v>
      </c>
      <c r="I2925" s="79">
        <f t="shared" si="97"/>
        <v>0</v>
      </c>
      <c r="J2925" s="82">
        <v>30.602419999999999</v>
      </c>
      <c r="K2925" s="78">
        <f t="shared" si="98"/>
        <v>0</v>
      </c>
      <c r="P2925" s="81"/>
      <c r="Q2925" s="78"/>
      <c r="R2925" s="79" t="s">
        <v>2947</v>
      </c>
    </row>
    <row r="2926" spans="1:18" x14ac:dyDescent="0.25">
      <c r="A2926" s="79">
        <v>2022</v>
      </c>
      <c r="B2926" s="79" t="s">
        <v>1769</v>
      </c>
      <c r="C2926" s="79">
        <v>780224</v>
      </c>
      <c r="D2926">
        <v>780225</v>
      </c>
      <c r="E2926" s="83">
        <v>0</v>
      </c>
      <c r="F2926" s="83">
        <v>0</v>
      </c>
      <c r="G2926" s="83">
        <v>0</v>
      </c>
      <c r="H2926" s="83">
        <v>0</v>
      </c>
      <c r="I2926" s="79">
        <f t="shared" si="97"/>
        <v>0</v>
      </c>
      <c r="J2926" s="82">
        <v>30.602419999999999</v>
      </c>
      <c r="K2926" s="78">
        <f t="shared" si="98"/>
        <v>0</v>
      </c>
      <c r="P2926" s="81"/>
      <c r="Q2926" s="78"/>
      <c r="R2926" s="79" t="s">
        <v>2947</v>
      </c>
    </row>
    <row r="2927" spans="1:18" x14ac:dyDescent="0.25">
      <c r="A2927" s="79">
        <v>2022</v>
      </c>
      <c r="B2927" s="79" t="s">
        <v>1769</v>
      </c>
      <c r="C2927" s="79">
        <v>780279</v>
      </c>
      <c r="D2927">
        <v>780280</v>
      </c>
      <c r="E2927" s="83">
        <v>0</v>
      </c>
      <c r="F2927" s="83">
        <v>0</v>
      </c>
      <c r="G2927" s="83">
        <v>0</v>
      </c>
      <c r="H2927" s="83">
        <v>0</v>
      </c>
      <c r="I2927" s="79">
        <f t="shared" si="97"/>
        <v>0</v>
      </c>
      <c r="J2927" s="82">
        <v>30.602419999999999</v>
      </c>
      <c r="K2927" s="78">
        <f t="shared" si="98"/>
        <v>0</v>
      </c>
      <c r="P2927" s="81"/>
      <c r="Q2927" s="78"/>
      <c r="R2927" s="79" t="s">
        <v>2947</v>
      </c>
    </row>
    <row r="2928" spans="1:18" x14ac:dyDescent="0.25">
      <c r="A2928" s="79">
        <v>2022</v>
      </c>
      <c r="B2928" s="79" t="s">
        <v>1769</v>
      </c>
      <c r="C2928" s="79">
        <v>780307</v>
      </c>
      <c r="D2928">
        <v>780308</v>
      </c>
      <c r="E2928" s="83">
        <v>0</v>
      </c>
      <c r="F2928" s="83">
        <v>0</v>
      </c>
      <c r="G2928" s="83">
        <v>0</v>
      </c>
      <c r="H2928" s="83">
        <v>0</v>
      </c>
      <c r="I2928" s="79">
        <f t="shared" si="97"/>
        <v>0</v>
      </c>
      <c r="J2928" s="82">
        <v>30.602419999999999</v>
      </c>
      <c r="K2928" s="78">
        <f t="shared" si="98"/>
        <v>0</v>
      </c>
      <c r="P2928" s="81"/>
      <c r="Q2928" s="78"/>
      <c r="R2928" s="79" t="s">
        <v>2947</v>
      </c>
    </row>
    <row r="2929" spans="1:18" x14ac:dyDescent="0.25">
      <c r="A2929" s="79">
        <v>2022</v>
      </c>
      <c r="B2929" s="79" t="s">
        <v>1769</v>
      </c>
      <c r="C2929" s="79">
        <v>780361</v>
      </c>
      <c r="D2929">
        <v>780362</v>
      </c>
      <c r="E2929" s="83">
        <v>0</v>
      </c>
      <c r="F2929" s="83">
        <v>0</v>
      </c>
      <c r="G2929" s="83">
        <v>0</v>
      </c>
      <c r="H2929" s="83">
        <v>0</v>
      </c>
      <c r="I2929" s="79">
        <f t="shared" si="97"/>
        <v>0</v>
      </c>
      <c r="J2929" s="82">
        <v>30.602419999999999</v>
      </c>
      <c r="K2929" s="78">
        <f t="shared" si="98"/>
        <v>0</v>
      </c>
      <c r="P2929" s="81"/>
      <c r="Q2929" s="78"/>
      <c r="R2929" s="79" t="s">
        <v>2947</v>
      </c>
    </row>
    <row r="2930" spans="1:18" x14ac:dyDescent="0.25">
      <c r="A2930" s="79">
        <v>2022</v>
      </c>
      <c r="B2930" s="79" t="s">
        <v>1965</v>
      </c>
      <c r="C2930" s="79">
        <v>780144</v>
      </c>
      <c r="D2930">
        <v>780145</v>
      </c>
      <c r="E2930" s="83">
        <v>0</v>
      </c>
      <c r="F2930" s="83">
        <v>0</v>
      </c>
      <c r="G2930" s="83">
        <v>0</v>
      </c>
      <c r="H2930" s="83">
        <v>0</v>
      </c>
      <c r="I2930" s="79">
        <f t="shared" si="97"/>
        <v>0</v>
      </c>
      <c r="J2930" s="82">
        <v>35.779330000000002</v>
      </c>
      <c r="K2930" s="78">
        <f t="shared" si="98"/>
        <v>0</v>
      </c>
      <c r="P2930" s="81"/>
      <c r="Q2930" s="78"/>
      <c r="R2930" s="79" t="s">
        <v>2947</v>
      </c>
    </row>
    <row r="2931" spans="1:18" x14ac:dyDescent="0.25">
      <c r="A2931" s="79">
        <v>2022</v>
      </c>
      <c r="B2931" s="79" t="s">
        <v>1965</v>
      </c>
      <c r="C2931" s="79">
        <v>780147</v>
      </c>
      <c r="D2931">
        <v>780148</v>
      </c>
      <c r="E2931" s="83">
        <v>3739091</v>
      </c>
      <c r="F2931" s="83">
        <v>0</v>
      </c>
      <c r="G2931" s="83">
        <v>3739091</v>
      </c>
      <c r="H2931" s="83">
        <v>0</v>
      </c>
      <c r="I2931" s="79">
        <f t="shared" si="97"/>
        <v>0</v>
      </c>
      <c r="J2931" s="82">
        <v>35.779330000000002</v>
      </c>
      <c r="K2931" s="78">
        <f t="shared" si="98"/>
        <v>0</v>
      </c>
      <c r="P2931" s="81"/>
      <c r="Q2931" s="78"/>
      <c r="R2931" s="79" t="s">
        <v>2947</v>
      </c>
    </row>
    <row r="2932" spans="1:18" x14ac:dyDescent="0.25">
      <c r="A2932" s="79">
        <v>2022</v>
      </c>
      <c r="B2932" s="79" t="s">
        <v>1965</v>
      </c>
      <c r="C2932" s="79">
        <v>780149</v>
      </c>
      <c r="D2932">
        <v>780150</v>
      </c>
      <c r="E2932" s="83">
        <v>12096443</v>
      </c>
      <c r="F2932" s="83">
        <v>51186</v>
      </c>
      <c r="G2932" s="83">
        <v>12096443</v>
      </c>
      <c r="H2932" s="83">
        <v>51186</v>
      </c>
      <c r="I2932" s="79">
        <f t="shared" si="97"/>
        <v>0</v>
      </c>
      <c r="J2932" s="82">
        <v>35.779330000000002</v>
      </c>
      <c r="K2932" s="78">
        <f t="shared" si="98"/>
        <v>0</v>
      </c>
      <c r="P2932" s="81"/>
      <c r="Q2932" s="78"/>
      <c r="R2932" s="79" t="s">
        <v>2947</v>
      </c>
    </row>
    <row r="2933" spans="1:18" x14ac:dyDescent="0.25">
      <c r="A2933" s="79">
        <v>2022</v>
      </c>
      <c r="B2933" s="79" t="s">
        <v>1965</v>
      </c>
      <c r="C2933" s="79">
        <v>780252</v>
      </c>
      <c r="D2933">
        <v>780253</v>
      </c>
      <c r="E2933" s="83">
        <v>0</v>
      </c>
      <c r="F2933" s="83">
        <v>0</v>
      </c>
      <c r="G2933" s="83">
        <v>0</v>
      </c>
      <c r="H2933" s="83">
        <v>0</v>
      </c>
      <c r="I2933" s="79">
        <f t="shared" si="97"/>
        <v>0</v>
      </c>
      <c r="J2933" s="82">
        <v>35.779330000000002</v>
      </c>
      <c r="K2933" s="78">
        <f t="shared" si="98"/>
        <v>0</v>
      </c>
      <c r="P2933" s="81"/>
      <c r="Q2933" s="78"/>
      <c r="R2933" s="79" t="s">
        <v>2947</v>
      </c>
    </row>
    <row r="2934" spans="1:18" x14ac:dyDescent="0.25">
      <c r="A2934" s="79">
        <v>2022</v>
      </c>
      <c r="B2934" s="79" t="s">
        <v>1965</v>
      </c>
      <c r="C2934" s="79">
        <v>780254</v>
      </c>
      <c r="D2934">
        <v>780255</v>
      </c>
      <c r="E2934" s="83">
        <v>0</v>
      </c>
      <c r="F2934" s="83">
        <v>0</v>
      </c>
      <c r="G2934" s="83">
        <v>0</v>
      </c>
      <c r="H2934" s="83">
        <v>0</v>
      </c>
      <c r="I2934" s="79">
        <f t="shared" si="97"/>
        <v>0</v>
      </c>
      <c r="J2934" s="82">
        <v>23.777450000000002</v>
      </c>
      <c r="K2934" s="78">
        <f t="shared" si="98"/>
        <v>0</v>
      </c>
      <c r="P2934" s="81"/>
      <c r="Q2934" s="78"/>
      <c r="R2934" s="79" t="s">
        <v>2947</v>
      </c>
    </row>
    <row r="2935" spans="1:18" x14ac:dyDescent="0.25">
      <c r="A2935" s="79">
        <v>2022</v>
      </c>
      <c r="B2935" s="79" t="s">
        <v>1965</v>
      </c>
      <c r="C2935" s="79">
        <v>780297</v>
      </c>
      <c r="D2935">
        <v>780298</v>
      </c>
      <c r="E2935" s="83">
        <v>0</v>
      </c>
      <c r="F2935" s="83">
        <v>0</v>
      </c>
      <c r="G2935" s="83">
        <v>0</v>
      </c>
      <c r="H2935" s="83">
        <v>0</v>
      </c>
      <c r="I2935" s="79">
        <f t="shared" si="97"/>
        <v>0</v>
      </c>
      <c r="J2935" s="82">
        <v>35.779330000000002</v>
      </c>
      <c r="K2935" s="78">
        <f t="shared" si="98"/>
        <v>0</v>
      </c>
      <c r="P2935" s="81"/>
      <c r="Q2935" s="78"/>
      <c r="R2935" s="79" t="s">
        <v>2947</v>
      </c>
    </row>
    <row r="2936" spans="1:18" x14ac:dyDescent="0.25">
      <c r="A2936" s="79">
        <v>2022</v>
      </c>
      <c r="B2936" s="79" t="s">
        <v>1965</v>
      </c>
      <c r="C2936" s="79">
        <v>780305</v>
      </c>
      <c r="D2936">
        <v>780306</v>
      </c>
      <c r="E2936" s="83">
        <v>0</v>
      </c>
      <c r="F2936" s="83">
        <v>0</v>
      </c>
      <c r="G2936" s="83">
        <v>0</v>
      </c>
      <c r="H2936" s="83">
        <v>0</v>
      </c>
      <c r="I2936" s="79">
        <f t="shared" si="97"/>
        <v>0</v>
      </c>
      <c r="J2936" s="82">
        <v>35.779330000000002</v>
      </c>
      <c r="K2936" s="78">
        <f t="shared" si="98"/>
        <v>0</v>
      </c>
      <c r="P2936" s="81"/>
      <c r="Q2936" s="78"/>
      <c r="R2936" s="79" t="s">
        <v>2947</v>
      </c>
    </row>
    <row r="2937" spans="1:18" x14ac:dyDescent="0.25">
      <c r="A2937" s="79">
        <v>2022</v>
      </c>
      <c r="B2937" s="79" t="s">
        <v>1965</v>
      </c>
      <c r="C2937" s="79">
        <v>780315</v>
      </c>
      <c r="D2937">
        <v>780316</v>
      </c>
      <c r="E2937" s="83">
        <v>9732384</v>
      </c>
      <c r="F2937" s="83">
        <v>0</v>
      </c>
      <c r="G2937" s="83">
        <v>9732384</v>
      </c>
      <c r="H2937" s="83">
        <v>0</v>
      </c>
      <c r="I2937" s="79">
        <f t="shared" si="97"/>
        <v>0</v>
      </c>
      <c r="J2937" s="82">
        <v>35.779330000000002</v>
      </c>
      <c r="K2937" s="78">
        <f t="shared" si="98"/>
        <v>0</v>
      </c>
      <c r="P2937" s="81"/>
      <c r="Q2937" s="78"/>
      <c r="R2937" s="79" t="s">
        <v>2947</v>
      </c>
    </row>
    <row r="2938" spans="1:18" x14ac:dyDescent="0.25">
      <c r="A2938" s="79">
        <v>2022</v>
      </c>
      <c r="B2938" s="79" t="s">
        <v>1965</v>
      </c>
      <c r="C2938" s="79">
        <v>780317</v>
      </c>
      <c r="D2938">
        <v>780318</v>
      </c>
      <c r="E2938" s="83">
        <v>0</v>
      </c>
      <c r="F2938" s="83">
        <v>0</v>
      </c>
      <c r="G2938" s="83">
        <v>0</v>
      </c>
      <c r="H2938" s="83">
        <v>0</v>
      </c>
      <c r="I2938" s="79">
        <f t="shared" si="97"/>
        <v>0</v>
      </c>
      <c r="J2938" s="82">
        <v>35.779330000000002</v>
      </c>
      <c r="K2938" s="78">
        <f t="shared" si="98"/>
        <v>0</v>
      </c>
      <c r="P2938" s="81"/>
      <c r="Q2938" s="78"/>
      <c r="R2938" s="79" t="s">
        <v>2947</v>
      </c>
    </row>
    <row r="2939" spans="1:18" x14ac:dyDescent="0.25">
      <c r="A2939" s="79">
        <v>2022</v>
      </c>
      <c r="B2939" s="79" t="s">
        <v>1965</v>
      </c>
      <c r="C2939" s="79">
        <v>780319</v>
      </c>
      <c r="D2939">
        <v>780320</v>
      </c>
      <c r="E2939" s="83">
        <v>26381375</v>
      </c>
      <c r="F2939" s="83">
        <v>0</v>
      </c>
      <c r="G2939" s="83">
        <v>26381375</v>
      </c>
      <c r="H2939" s="83">
        <v>0</v>
      </c>
      <c r="I2939" s="79">
        <f t="shared" si="97"/>
        <v>0</v>
      </c>
      <c r="J2939" s="82">
        <v>31.800989999999999</v>
      </c>
      <c r="K2939" s="78">
        <f t="shared" si="98"/>
        <v>0</v>
      </c>
      <c r="P2939" s="81"/>
      <c r="Q2939" s="78"/>
      <c r="R2939" s="79" t="s">
        <v>2947</v>
      </c>
    </row>
    <row r="2940" spans="1:18" x14ac:dyDescent="0.25">
      <c r="A2940" s="79">
        <v>2022</v>
      </c>
      <c r="B2940" s="79" t="s">
        <v>1965</v>
      </c>
      <c r="C2940" s="79">
        <v>780321</v>
      </c>
      <c r="D2940">
        <v>780322</v>
      </c>
      <c r="E2940" s="83">
        <v>0</v>
      </c>
      <c r="F2940" s="83">
        <v>0</v>
      </c>
      <c r="G2940" s="83">
        <v>0</v>
      </c>
      <c r="H2940" s="83">
        <v>0</v>
      </c>
      <c r="I2940" s="79">
        <f t="shared" si="97"/>
        <v>0</v>
      </c>
      <c r="J2940" s="82">
        <v>35.779330000000002</v>
      </c>
      <c r="K2940" s="78">
        <f t="shared" si="98"/>
        <v>0</v>
      </c>
      <c r="P2940" s="81"/>
      <c r="Q2940" s="78"/>
      <c r="R2940" s="79" t="s">
        <v>2947</v>
      </c>
    </row>
    <row r="2941" spans="1:18" x14ac:dyDescent="0.25">
      <c r="A2941" s="79">
        <v>2022</v>
      </c>
      <c r="B2941" s="79" t="s">
        <v>1965</v>
      </c>
      <c r="C2941" s="79">
        <v>780323</v>
      </c>
      <c r="D2941">
        <v>780324</v>
      </c>
      <c r="E2941" s="83">
        <v>0</v>
      </c>
      <c r="F2941" s="83">
        <v>0</v>
      </c>
      <c r="G2941" s="83">
        <v>0</v>
      </c>
      <c r="H2941" s="83">
        <v>0</v>
      </c>
      <c r="I2941" s="79">
        <f t="shared" si="97"/>
        <v>0</v>
      </c>
      <c r="J2941" s="82">
        <v>31.800989999999999</v>
      </c>
      <c r="K2941" s="78">
        <f t="shared" si="98"/>
        <v>0</v>
      </c>
      <c r="P2941" s="81"/>
      <c r="Q2941" s="78"/>
      <c r="R2941" s="79" t="s">
        <v>2947</v>
      </c>
    </row>
    <row r="2942" spans="1:18" x14ac:dyDescent="0.25">
      <c r="A2942" s="79">
        <v>2022</v>
      </c>
      <c r="B2942" s="79" t="s">
        <v>1965</v>
      </c>
      <c r="C2942" s="79">
        <v>780329</v>
      </c>
      <c r="D2942">
        <v>780330</v>
      </c>
      <c r="E2942" s="83">
        <v>0</v>
      </c>
      <c r="F2942" s="83">
        <v>0</v>
      </c>
      <c r="G2942" s="83">
        <v>0</v>
      </c>
      <c r="H2942" s="83">
        <v>0</v>
      </c>
      <c r="I2942" s="79">
        <f t="shared" si="97"/>
        <v>0</v>
      </c>
      <c r="J2942" s="82">
        <v>19.799109999999999</v>
      </c>
      <c r="K2942" s="78">
        <f t="shared" si="98"/>
        <v>0</v>
      </c>
      <c r="P2942" s="81"/>
      <c r="Q2942" s="78"/>
      <c r="R2942" s="79" t="s">
        <v>2947</v>
      </c>
    </row>
    <row r="2943" spans="1:18" x14ac:dyDescent="0.25">
      <c r="A2943" s="79">
        <v>2022</v>
      </c>
      <c r="B2943" s="79" t="s">
        <v>1965</v>
      </c>
      <c r="C2943" s="79">
        <v>780331</v>
      </c>
      <c r="D2943">
        <v>780332</v>
      </c>
      <c r="E2943" s="83">
        <v>7105</v>
      </c>
      <c r="F2943" s="83">
        <v>0</v>
      </c>
      <c r="G2943" s="83">
        <v>7105</v>
      </c>
      <c r="H2943" s="83">
        <v>0</v>
      </c>
      <c r="I2943" s="79">
        <f t="shared" si="97"/>
        <v>0</v>
      </c>
      <c r="J2943" s="82">
        <v>35.779330000000002</v>
      </c>
      <c r="K2943" s="78">
        <f t="shared" si="98"/>
        <v>0</v>
      </c>
      <c r="P2943" s="81"/>
      <c r="Q2943" s="78"/>
      <c r="R2943" s="79" t="s">
        <v>2947</v>
      </c>
    </row>
    <row r="2944" spans="1:18" x14ac:dyDescent="0.25">
      <c r="A2944" s="79">
        <v>2022</v>
      </c>
      <c r="B2944" s="79" t="s">
        <v>1965</v>
      </c>
      <c r="C2944" s="79">
        <v>780339</v>
      </c>
      <c r="D2944">
        <v>780340</v>
      </c>
      <c r="E2944" s="83">
        <v>0</v>
      </c>
      <c r="F2944" s="83">
        <v>0</v>
      </c>
      <c r="G2944" s="83">
        <v>0</v>
      </c>
      <c r="H2944" s="83">
        <v>0</v>
      </c>
      <c r="I2944" s="79">
        <f t="shared" si="97"/>
        <v>0</v>
      </c>
      <c r="J2944" s="82">
        <v>31.800989999999999</v>
      </c>
      <c r="K2944" s="78">
        <f t="shared" si="98"/>
        <v>0</v>
      </c>
      <c r="P2944" s="81"/>
      <c r="Q2944" s="78"/>
      <c r="R2944" s="79" t="s">
        <v>2947</v>
      </c>
    </row>
    <row r="2945" spans="1:18" x14ac:dyDescent="0.25">
      <c r="A2945" s="79">
        <v>2022</v>
      </c>
      <c r="B2945" s="79" t="s">
        <v>1965</v>
      </c>
      <c r="C2945" s="79">
        <v>780341</v>
      </c>
      <c r="D2945">
        <v>780342</v>
      </c>
      <c r="E2945" s="83">
        <v>10346888</v>
      </c>
      <c r="F2945" s="83">
        <v>0</v>
      </c>
      <c r="G2945" s="83">
        <v>10346888</v>
      </c>
      <c r="H2945" s="83">
        <v>0</v>
      </c>
      <c r="I2945" s="79">
        <f t="shared" si="97"/>
        <v>0</v>
      </c>
      <c r="J2945" s="82">
        <v>35.779330000000002</v>
      </c>
      <c r="K2945" s="78">
        <f t="shared" si="98"/>
        <v>0</v>
      </c>
      <c r="P2945" s="81"/>
      <c r="Q2945" s="78"/>
      <c r="R2945" s="79" t="s">
        <v>2947</v>
      </c>
    </row>
    <row r="2946" spans="1:18" x14ac:dyDescent="0.25">
      <c r="A2946" s="79">
        <v>2022</v>
      </c>
      <c r="B2946" s="79" t="s">
        <v>1965</v>
      </c>
      <c r="C2946" s="79">
        <v>780347</v>
      </c>
      <c r="D2946">
        <v>780348</v>
      </c>
      <c r="E2946" s="83">
        <v>0</v>
      </c>
      <c r="F2946" s="83">
        <v>0</v>
      </c>
      <c r="G2946" s="83">
        <v>0</v>
      </c>
      <c r="H2946" s="83">
        <v>0</v>
      </c>
      <c r="I2946" s="79">
        <f t="shared" si="97"/>
        <v>0</v>
      </c>
      <c r="J2946" s="82">
        <v>35.779330000000002</v>
      </c>
      <c r="K2946" s="78">
        <f t="shared" si="98"/>
        <v>0</v>
      </c>
      <c r="P2946" s="81"/>
      <c r="Q2946" s="78"/>
      <c r="R2946" s="79" t="s">
        <v>2947</v>
      </c>
    </row>
    <row r="2947" spans="1:18" x14ac:dyDescent="0.25">
      <c r="A2947" s="79">
        <v>2022</v>
      </c>
      <c r="B2947" s="79" t="s">
        <v>1965</v>
      </c>
      <c r="C2947" s="79">
        <v>780351</v>
      </c>
      <c r="D2947">
        <v>780352</v>
      </c>
      <c r="E2947" s="83">
        <v>0</v>
      </c>
      <c r="F2947" s="83">
        <v>0</v>
      </c>
      <c r="G2947" s="83">
        <v>0</v>
      </c>
      <c r="H2947" s="83">
        <v>0</v>
      </c>
      <c r="I2947" s="79">
        <f t="shared" ref="I2947:I3010" si="99">SUM(E2947:F2947)-SUM(G2947:H2947)</f>
        <v>0</v>
      </c>
      <c r="J2947" s="82">
        <v>35.779330000000002</v>
      </c>
      <c r="K2947" s="78">
        <f t="shared" ref="K2947:K3010" si="100">ROUND((I2947/1000)*J2947,0)</f>
        <v>0</v>
      </c>
      <c r="P2947" s="81"/>
      <c r="Q2947" s="78"/>
      <c r="R2947" s="79" t="s">
        <v>2947</v>
      </c>
    </row>
    <row r="2948" spans="1:18" x14ac:dyDescent="0.25">
      <c r="A2948" s="79">
        <v>2022</v>
      </c>
      <c r="B2948" s="79" t="s">
        <v>1965</v>
      </c>
      <c r="C2948" s="79">
        <v>780353</v>
      </c>
      <c r="D2948">
        <v>780354</v>
      </c>
      <c r="E2948" s="83">
        <v>7127020</v>
      </c>
      <c r="F2948" s="83">
        <v>0</v>
      </c>
      <c r="G2948" s="83">
        <v>7127020</v>
      </c>
      <c r="H2948" s="83">
        <v>0</v>
      </c>
      <c r="I2948" s="79">
        <f t="shared" si="99"/>
        <v>0</v>
      </c>
      <c r="J2948" s="82">
        <v>35.779330000000002</v>
      </c>
      <c r="K2948" s="78">
        <f t="shared" si="100"/>
        <v>0</v>
      </c>
      <c r="P2948" s="81"/>
      <c r="Q2948" s="78"/>
      <c r="R2948" s="79" t="s">
        <v>2947</v>
      </c>
    </row>
    <row r="2949" spans="1:18" x14ac:dyDescent="0.25">
      <c r="A2949" s="79">
        <v>2022</v>
      </c>
      <c r="B2949" s="79" t="s">
        <v>1965</v>
      </c>
      <c r="C2949" s="79">
        <v>780357</v>
      </c>
      <c r="D2949">
        <v>780358</v>
      </c>
      <c r="E2949" s="83">
        <v>0</v>
      </c>
      <c r="F2949" s="83">
        <v>0</v>
      </c>
      <c r="G2949" s="83">
        <v>0</v>
      </c>
      <c r="H2949" s="83">
        <v>0</v>
      </c>
      <c r="I2949" s="79">
        <f t="shared" si="99"/>
        <v>0</v>
      </c>
      <c r="J2949" s="82">
        <v>35.779330000000002</v>
      </c>
      <c r="K2949" s="78">
        <f t="shared" si="100"/>
        <v>0</v>
      </c>
      <c r="P2949" s="81"/>
      <c r="Q2949" s="78"/>
      <c r="R2949" s="79" t="s">
        <v>2947</v>
      </c>
    </row>
    <row r="2950" spans="1:18" x14ac:dyDescent="0.25">
      <c r="A2950" s="79">
        <v>2022</v>
      </c>
      <c r="B2950" s="79" t="s">
        <v>1965</v>
      </c>
      <c r="C2950" s="79">
        <v>780373</v>
      </c>
      <c r="D2950">
        <v>780374</v>
      </c>
      <c r="E2950" s="83">
        <v>0</v>
      </c>
      <c r="F2950" s="83">
        <v>0</v>
      </c>
      <c r="G2950" s="83">
        <v>0</v>
      </c>
      <c r="H2950" s="83">
        <v>0</v>
      </c>
      <c r="I2950" s="79">
        <f t="shared" si="99"/>
        <v>0</v>
      </c>
      <c r="J2950" s="82">
        <v>31.800989999999999</v>
      </c>
      <c r="K2950" s="78">
        <f t="shared" si="100"/>
        <v>0</v>
      </c>
      <c r="P2950" s="81"/>
      <c r="Q2950" s="78"/>
      <c r="R2950" s="79" t="s">
        <v>2947</v>
      </c>
    </row>
    <row r="2951" spans="1:18" x14ac:dyDescent="0.25">
      <c r="A2951" s="79">
        <v>2022</v>
      </c>
      <c r="B2951" s="79" t="s">
        <v>1081</v>
      </c>
      <c r="C2951" s="79">
        <v>780301</v>
      </c>
      <c r="D2951">
        <v>780302</v>
      </c>
      <c r="E2951" s="83">
        <v>0</v>
      </c>
      <c r="F2951" s="83">
        <v>0</v>
      </c>
      <c r="G2951" s="83">
        <v>0</v>
      </c>
      <c r="H2951" s="83">
        <v>0</v>
      </c>
      <c r="I2951" s="79">
        <f t="shared" si="99"/>
        <v>0</v>
      </c>
      <c r="J2951" s="82">
        <v>28.873740000000002</v>
      </c>
      <c r="K2951" s="78">
        <f t="shared" si="100"/>
        <v>0</v>
      </c>
      <c r="P2951" s="81"/>
      <c r="Q2951" s="78"/>
      <c r="R2951" s="79" t="s">
        <v>2947</v>
      </c>
    </row>
    <row r="2952" spans="1:18" x14ac:dyDescent="0.25">
      <c r="A2952" s="79">
        <v>2022</v>
      </c>
      <c r="B2952" s="79" t="s">
        <v>1081</v>
      </c>
      <c r="C2952" s="79">
        <v>780303</v>
      </c>
      <c r="D2952">
        <v>780304</v>
      </c>
      <c r="E2952" s="83">
        <v>0</v>
      </c>
      <c r="F2952" s="83">
        <v>0</v>
      </c>
      <c r="G2952" s="83">
        <v>0</v>
      </c>
      <c r="H2952" s="83">
        <v>0</v>
      </c>
      <c r="I2952" s="79">
        <f t="shared" si="99"/>
        <v>0</v>
      </c>
      <c r="J2952" s="82">
        <v>23.77749</v>
      </c>
      <c r="K2952" s="78">
        <f t="shared" si="100"/>
        <v>0</v>
      </c>
      <c r="P2952" s="81"/>
      <c r="Q2952" s="78"/>
      <c r="R2952" s="79" t="s">
        <v>2947</v>
      </c>
    </row>
    <row r="2953" spans="1:18" x14ac:dyDescent="0.25">
      <c r="A2953" s="79">
        <v>2022</v>
      </c>
      <c r="B2953" s="79" t="s">
        <v>571</v>
      </c>
      <c r="C2953" s="79">
        <v>780203</v>
      </c>
      <c r="D2953">
        <v>780204</v>
      </c>
      <c r="E2953" s="83">
        <v>0</v>
      </c>
      <c r="F2953" s="83">
        <v>0</v>
      </c>
      <c r="G2953" s="83">
        <v>0</v>
      </c>
      <c r="H2953" s="83">
        <v>0</v>
      </c>
      <c r="I2953" s="79">
        <f t="shared" si="99"/>
        <v>0</v>
      </c>
      <c r="J2953" s="82">
        <v>27.156410000000001</v>
      </c>
      <c r="K2953" s="78">
        <f t="shared" si="100"/>
        <v>0</v>
      </c>
      <c r="P2953" s="81"/>
      <c r="Q2953" s="78"/>
      <c r="R2953" s="79" t="s">
        <v>2947</v>
      </c>
    </row>
    <row r="2954" spans="1:18" x14ac:dyDescent="0.25">
      <c r="A2954" s="79">
        <v>2022</v>
      </c>
      <c r="B2954" s="79" t="s">
        <v>571</v>
      </c>
      <c r="C2954" s="79">
        <v>780205</v>
      </c>
      <c r="D2954">
        <v>780206</v>
      </c>
      <c r="E2954" s="83">
        <v>0</v>
      </c>
      <c r="F2954" s="83">
        <v>0</v>
      </c>
      <c r="G2954" s="83">
        <v>0</v>
      </c>
      <c r="H2954" s="83">
        <v>0</v>
      </c>
      <c r="I2954" s="79">
        <f t="shared" si="99"/>
        <v>0</v>
      </c>
      <c r="J2954" s="82">
        <v>19.169740000000001</v>
      </c>
      <c r="K2954" s="78">
        <f t="shared" si="100"/>
        <v>0</v>
      </c>
      <c r="P2954" s="81"/>
      <c r="Q2954" s="78"/>
      <c r="R2954" s="79" t="s">
        <v>2947</v>
      </c>
    </row>
    <row r="2955" spans="1:18" x14ac:dyDescent="0.25">
      <c r="A2955" s="79">
        <v>2022</v>
      </c>
      <c r="B2955" s="79" t="s">
        <v>1099</v>
      </c>
      <c r="C2955" s="79">
        <v>780193</v>
      </c>
      <c r="D2955">
        <v>780194</v>
      </c>
      <c r="E2955" s="83">
        <v>0</v>
      </c>
      <c r="F2955" s="83">
        <v>0</v>
      </c>
      <c r="G2955" s="83">
        <v>0</v>
      </c>
      <c r="H2955" s="83">
        <v>0</v>
      </c>
      <c r="I2955" s="79">
        <f t="shared" si="99"/>
        <v>0</v>
      </c>
      <c r="J2955" s="82">
        <v>29.444369999999999</v>
      </c>
      <c r="K2955" s="78">
        <f t="shared" si="100"/>
        <v>0</v>
      </c>
      <c r="P2955" s="81"/>
      <c r="Q2955" s="78"/>
      <c r="R2955" s="79" t="s">
        <v>2947</v>
      </c>
    </row>
    <row r="2956" spans="1:18" x14ac:dyDescent="0.25">
      <c r="A2956" s="79">
        <v>2022</v>
      </c>
      <c r="B2956" s="79" t="s">
        <v>1099</v>
      </c>
      <c r="C2956" s="79">
        <v>780207</v>
      </c>
      <c r="D2956">
        <v>780208</v>
      </c>
      <c r="E2956" s="83">
        <v>0</v>
      </c>
      <c r="F2956" s="83">
        <v>0</v>
      </c>
      <c r="G2956" s="83">
        <v>0</v>
      </c>
      <c r="H2956" s="83">
        <v>0</v>
      </c>
      <c r="I2956" s="79">
        <f t="shared" si="99"/>
        <v>0</v>
      </c>
      <c r="J2956" s="82">
        <v>21.646149999999999</v>
      </c>
      <c r="K2956" s="78">
        <f t="shared" si="100"/>
        <v>0</v>
      </c>
      <c r="P2956" s="81"/>
      <c r="Q2956" s="78"/>
      <c r="R2956" s="79" t="s">
        <v>2947</v>
      </c>
    </row>
    <row r="2957" spans="1:18" x14ac:dyDescent="0.25">
      <c r="A2957" s="79">
        <v>2022</v>
      </c>
      <c r="B2957" s="79" t="s">
        <v>1099</v>
      </c>
      <c r="C2957" s="79">
        <v>780238</v>
      </c>
      <c r="D2957">
        <v>780239</v>
      </c>
      <c r="E2957" s="83">
        <v>0</v>
      </c>
      <c r="F2957" s="83">
        <v>0</v>
      </c>
      <c r="G2957" s="83">
        <v>0</v>
      </c>
      <c r="H2957" s="83">
        <v>0</v>
      </c>
      <c r="I2957" s="79">
        <f t="shared" si="99"/>
        <v>0</v>
      </c>
      <c r="J2957" s="82">
        <v>29.444369999999999</v>
      </c>
      <c r="K2957" s="78">
        <f t="shared" si="100"/>
        <v>0</v>
      </c>
      <c r="P2957" s="81"/>
      <c r="Q2957" s="78"/>
      <c r="R2957" s="79" t="s">
        <v>2947</v>
      </c>
    </row>
    <row r="2958" spans="1:18" x14ac:dyDescent="0.25">
      <c r="A2958" s="79">
        <v>2022</v>
      </c>
      <c r="B2958" s="79" t="s">
        <v>1099</v>
      </c>
      <c r="C2958" s="79">
        <v>780275</v>
      </c>
      <c r="D2958">
        <v>780276</v>
      </c>
      <c r="E2958" s="83">
        <v>89954</v>
      </c>
      <c r="F2958" s="83">
        <v>0</v>
      </c>
      <c r="G2958" s="83">
        <v>89954</v>
      </c>
      <c r="H2958" s="83">
        <v>0</v>
      </c>
      <c r="I2958" s="79">
        <f t="shared" si="99"/>
        <v>0</v>
      </c>
      <c r="J2958" s="82">
        <v>29.444369999999999</v>
      </c>
      <c r="K2958" s="78">
        <f t="shared" si="100"/>
        <v>0</v>
      </c>
      <c r="P2958" s="81"/>
      <c r="Q2958" s="78"/>
      <c r="R2958" s="79" t="s">
        <v>2947</v>
      </c>
    </row>
    <row r="2959" spans="1:18" x14ac:dyDescent="0.25">
      <c r="A2959" s="79">
        <v>2022</v>
      </c>
      <c r="B2959" s="79" t="s">
        <v>1331</v>
      </c>
      <c r="C2959" s="79">
        <v>780236</v>
      </c>
      <c r="D2959">
        <v>780237</v>
      </c>
      <c r="E2959" s="83">
        <v>1114577</v>
      </c>
      <c r="F2959" s="83">
        <v>0</v>
      </c>
      <c r="G2959" s="83">
        <v>1114577</v>
      </c>
      <c r="H2959" s="83">
        <v>0</v>
      </c>
      <c r="I2959" s="79">
        <f t="shared" si="99"/>
        <v>0</v>
      </c>
      <c r="J2959" s="82">
        <v>28.511710000000001</v>
      </c>
      <c r="K2959" s="78">
        <f t="shared" si="100"/>
        <v>0</v>
      </c>
      <c r="P2959" s="81"/>
      <c r="Q2959" s="78"/>
      <c r="R2959" s="79" t="s">
        <v>2947</v>
      </c>
    </row>
    <row r="2960" spans="1:18" x14ac:dyDescent="0.25">
      <c r="A2960" s="79">
        <v>2022</v>
      </c>
      <c r="B2960" s="79" t="s">
        <v>1331</v>
      </c>
      <c r="C2960" s="79">
        <v>780325</v>
      </c>
      <c r="D2960">
        <v>780326</v>
      </c>
      <c r="E2960" s="83">
        <v>0</v>
      </c>
      <c r="F2960" s="83">
        <v>0</v>
      </c>
      <c r="G2960" s="83">
        <v>0</v>
      </c>
      <c r="H2960" s="83">
        <v>0</v>
      </c>
      <c r="I2960" s="79">
        <f t="shared" si="99"/>
        <v>0</v>
      </c>
      <c r="J2960" s="82">
        <v>28.511710000000001</v>
      </c>
      <c r="K2960" s="78">
        <f t="shared" si="100"/>
        <v>0</v>
      </c>
      <c r="P2960" s="81"/>
      <c r="Q2960" s="78"/>
      <c r="R2960" s="79" t="s">
        <v>2947</v>
      </c>
    </row>
    <row r="2961" spans="1:18" x14ac:dyDescent="0.25">
      <c r="A2961" s="79">
        <v>2022</v>
      </c>
      <c r="B2961" s="79" t="s">
        <v>1331</v>
      </c>
      <c r="C2961" s="79">
        <v>780355</v>
      </c>
      <c r="D2961">
        <v>780356</v>
      </c>
      <c r="E2961" s="83">
        <v>0</v>
      </c>
      <c r="F2961" s="83">
        <v>0</v>
      </c>
      <c r="G2961" s="83">
        <v>0</v>
      </c>
      <c r="H2961" s="83">
        <v>0</v>
      </c>
      <c r="I2961" s="79">
        <f t="shared" si="99"/>
        <v>0</v>
      </c>
      <c r="J2961" s="82">
        <v>28.511710000000001</v>
      </c>
      <c r="K2961" s="78">
        <f t="shared" si="100"/>
        <v>0</v>
      </c>
      <c r="P2961" s="81"/>
      <c r="Q2961" s="78"/>
      <c r="R2961" s="79" t="s">
        <v>2947</v>
      </c>
    </row>
    <row r="2962" spans="1:18" x14ac:dyDescent="0.25">
      <c r="A2962" s="79">
        <v>2022</v>
      </c>
      <c r="B2962" s="79" t="s">
        <v>1583</v>
      </c>
      <c r="C2962" s="79">
        <v>780218</v>
      </c>
      <c r="D2962">
        <v>780219</v>
      </c>
      <c r="E2962" s="83">
        <v>0</v>
      </c>
      <c r="F2962" s="83">
        <v>0</v>
      </c>
      <c r="G2962" s="83">
        <v>0</v>
      </c>
      <c r="H2962" s="83">
        <v>0</v>
      </c>
      <c r="I2962" s="79">
        <f t="shared" si="99"/>
        <v>0</v>
      </c>
      <c r="J2962" s="82">
        <v>28.298929999999999</v>
      </c>
      <c r="K2962" s="78">
        <f t="shared" si="100"/>
        <v>0</v>
      </c>
      <c r="P2962" s="81"/>
      <c r="Q2962" s="78"/>
      <c r="R2962" s="79" t="s">
        <v>2947</v>
      </c>
    </row>
    <row r="2963" spans="1:18" x14ac:dyDescent="0.25">
      <c r="A2963" s="79">
        <v>2022</v>
      </c>
      <c r="B2963" s="79" t="s">
        <v>1583</v>
      </c>
      <c r="C2963" s="79">
        <v>780220</v>
      </c>
      <c r="D2963">
        <v>780221</v>
      </c>
      <c r="E2963" s="83">
        <v>0</v>
      </c>
      <c r="F2963" s="83">
        <v>0</v>
      </c>
      <c r="G2963" s="83">
        <v>0</v>
      </c>
      <c r="H2963" s="83">
        <v>0</v>
      </c>
      <c r="I2963" s="79">
        <f t="shared" si="99"/>
        <v>0</v>
      </c>
      <c r="J2963" s="82">
        <v>22.662680000000002</v>
      </c>
      <c r="K2963" s="78">
        <f t="shared" si="100"/>
        <v>0</v>
      </c>
      <c r="P2963" s="81"/>
      <c r="Q2963" s="78"/>
      <c r="R2963" s="79" t="s">
        <v>2947</v>
      </c>
    </row>
    <row r="2964" spans="1:18" x14ac:dyDescent="0.25">
      <c r="A2964" s="79">
        <v>2022</v>
      </c>
      <c r="B2964" s="79" t="s">
        <v>1583</v>
      </c>
      <c r="C2964" s="79">
        <v>780232</v>
      </c>
      <c r="D2964">
        <v>780233</v>
      </c>
      <c r="E2964" s="83">
        <v>973397</v>
      </c>
      <c r="F2964" s="83">
        <v>0</v>
      </c>
      <c r="G2964" s="83">
        <v>973397</v>
      </c>
      <c r="H2964" s="83">
        <v>0</v>
      </c>
      <c r="I2964" s="79">
        <f t="shared" si="99"/>
        <v>0</v>
      </c>
      <c r="J2964" s="82">
        <v>28.298929999999999</v>
      </c>
      <c r="K2964" s="78">
        <f t="shared" si="100"/>
        <v>0</v>
      </c>
      <c r="P2964" s="81"/>
      <c r="Q2964" s="78"/>
      <c r="R2964" s="79" t="s">
        <v>2947</v>
      </c>
    </row>
    <row r="2965" spans="1:18" x14ac:dyDescent="0.25">
      <c r="A2965" s="79">
        <v>2022</v>
      </c>
      <c r="B2965" s="79" t="s">
        <v>1583</v>
      </c>
      <c r="C2965" s="79">
        <v>780234</v>
      </c>
      <c r="D2965">
        <v>780235</v>
      </c>
      <c r="E2965" s="83">
        <v>0</v>
      </c>
      <c r="F2965" s="83">
        <v>0</v>
      </c>
      <c r="G2965" s="83">
        <v>0</v>
      </c>
      <c r="H2965" s="83">
        <v>0</v>
      </c>
      <c r="I2965" s="79">
        <f t="shared" si="99"/>
        <v>0</v>
      </c>
      <c r="J2965" s="82">
        <v>22.662680000000002</v>
      </c>
      <c r="K2965" s="78">
        <f t="shared" si="100"/>
        <v>0</v>
      </c>
      <c r="P2965" s="81"/>
      <c r="Q2965" s="78"/>
      <c r="R2965" s="79" t="s">
        <v>2947</v>
      </c>
    </row>
    <row r="2966" spans="1:18" x14ac:dyDescent="0.25">
      <c r="A2966" s="79">
        <v>2022</v>
      </c>
      <c r="B2966" s="79" t="s">
        <v>1583</v>
      </c>
      <c r="C2966" s="79">
        <v>780256</v>
      </c>
      <c r="D2966">
        <v>780257</v>
      </c>
      <c r="E2966" s="83">
        <v>0</v>
      </c>
      <c r="F2966" s="83">
        <v>0</v>
      </c>
      <c r="G2966" s="83">
        <v>0</v>
      </c>
      <c r="H2966" s="83">
        <v>0</v>
      </c>
      <c r="I2966" s="79">
        <f t="shared" si="99"/>
        <v>0</v>
      </c>
      <c r="J2966" s="82">
        <v>28.298929999999999</v>
      </c>
      <c r="K2966" s="78">
        <f t="shared" si="100"/>
        <v>0</v>
      </c>
      <c r="P2966" s="81"/>
      <c r="Q2966" s="78"/>
      <c r="R2966" s="79" t="s">
        <v>2947</v>
      </c>
    </row>
    <row r="2967" spans="1:18" x14ac:dyDescent="0.25">
      <c r="A2967" s="79">
        <v>2022</v>
      </c>
      <c r="B2967" s="79" t="s">
        <v>1583</v>
      </c>
      <c r="C2967" s="79">
        <v>780295</v>
      </c>
      <c r="D2967">
        <v>780296</v>
      </c>
      <c r="E2967" s="83">
        <v>0</v>
      </c>
      <c r="F2967" s="83">
        <v>0</v>
      </c>
      <c r="G2967" s="83">
        <v>0</v>
      </c>
      <c r="H2967" s="83">
        <v>0</v>
      </c>
      <c r="I2967" s="79">
        <f t="shared" si="99"/>
        <v>0</v>
      </c>
      <c r="J2967" s="82">
        <v>28.298929999999999</v>
      </c>
      <c r="K2967" s="78">
        <f t="shared" si="100"/>
        <v>0</v>
      </c>
      <c r="P2967" s="81"/>
      <c r="Q2967" s="78"/>
      <c r="R2967" s="79" t="s">
        <v>2947</v>
      </c>
    </row>
    <row r="2968" spans="1:18" x14ac:dyDescent="0.25">
      <c r="A2968" s="79">
        <v>2022</v>
      </c>
      <c r="B2968" s="79" t="s">
        <v>1583</v>
      </c>
      <c r="C2968" s="79">
        <v>780333</v>
      </c>
      <c r="D2968">
        <v>780334</v>
      </c>
      <c r="E2968" s="83">
        <v>109190</v>
      </c>
      <c r="F2968" s="83">
        <v>0</v>
      </c>
      <c r="G2968" s="83">
        <v>109190</v>
      </c>
      <c r="H2968" s="83">
        <v>0</v>
      </c>
      <c r="I2968" s="79">
        <f t="shared" si="99"/>
        <v>0</v>
      </c>
      <c r="J2968" s="82">
        <v>28.298929999999999</v>
      </c>
      <c r="K2968" s="78">
        <f t="shared" si="100"/>
        <v>0</v>
      </c>
      <c r="P2968" s="81"/>
      <c r="Q2968" s="78"/>
      <c r="R2968" s="79" t="s">
        <v>2947</v>
      </c>
    </row>
    <row r="2969" spans="1:18" x14ac:dyDescent="0.25">
      <c r="A2969" s="79">
        <v>2022</v>
      </c>
      <c r="B2969" s="79" t="s">
        <v>1583</v>
      </c>
      <c r="C2969" s="79">
        <v>780335</v>
      </c>
      <c r="D2969">
        <v>780336</v>
      </c>
      <c r="E2969" s="83">
        <v>1919394</v>
      </c>
      <c r="F2969" s="83">
        <v>90603</v>
      </c>
      <c r="G2969" s="83">
        <v>1919394</v>
      </c>
      <c r="H2969" s="83">
        <v>90603</v>
      </c>
      <c r="I2969" s="79">
        <f t="shared" si="99"/>
        <v>0</v>
      </c>
      <c r="J2969" s="82">
        <v>28.298929999999999</v>
      </c>
      <c r="K2969" s="78">
        <f t="shared" si="100"/>
        <v>0</v>
      </c>
      <c r="P2969" s="81"/>
      <c r="Q2969" s="78"/>
      <c r="R2969" s="79" t="s">
        <v>2947</v>
      </c>
    </row>
    <row r="2970" spans="1:18" x14ac:dyDescent="0.25">
      <c r="A2970" s="79">
        <v>2022</v>
      </c>
      <c r="B2970" s="79" t="s">
        <v>1397</v>
      </c>
      <c r="C2970" s="79">
        <v>780367</v>
      </c>
      <c r="D2970">
        <v>780368</v>
      </c>
      <c r="E2970" s="83">
        <v>0</v>
      </c>
      <c r="F2970" s="83">
        <v>0</v>
      </c>
      <c r="G2970" s="83">
        <v>0</v>
      </c>
      <c r="H2970" s="83">
        <v>0</v>
      </c>
      <c r="I2970" s="79">
        <f t="shared" si="99"/>
        <v>0</v>
      </c>
      <c r="J2970" s="82">
        <v>28.014130000000002</v>
      </c>
      <c r="K2970" s="78">
        <f t="shared" si="100"/>
        <v>0</v>
      </c>
      <c r="P2970" s="81"/>
      <c r="Q2970" s="78"/>
      <c r="R2970" s="79" t="s">
        <v>2947</v>
      </c>
    </row>
    <row r="2971" spans="1:18" x14ac:dyDescent="0.25">
      <c r="A2971" s="79">
        <v>2022</v>
      </c>
      <c r="B2971" s="79" t="s">
        <v>1215</v>
      </c>
      <c r="C2971" s="79">
        <v>780195</v>
      </c>
      <c r="D2971">
        <v>780196</v>
      </c>
      <c r="E2971" s="83">
        <v>0</v>
      </c>
      <c r="F2971" s="83">
        <v>0</v>
      </c>
      <c r="G2971" s="83">
        <v>0</v>
      </c>
      <c r="H2971" s="83">
        <v>0</v>
      </c>
      <c r="I2971" s="79">
        <f t="shared" si="99"/>
        <v>0</v>
      </c>
      <c r="J2971" s="82">
        <v>23.76803</v>
      </c>
      <c r="K2971" s="78">
        <f t="shared" si="100"/>
        <v>0</v>
      </c>
      <c r="P2971" s="81"/>
      <c r="Q2971" s="78"/>
      <c r="R2971" s="79" t="s">
        <v>2947</v>
      </c>
    </row>
    <row r="2972" spans="1:18" x14ac:dyDescent="0.25">
      <c r="A2972" s="79">
        <v>2022</v>
      </c>
      <c r="B2972" s="79" t="s">
        <v>1215</v>
      </c>
      <c r="C2972" s="79">
        <v>780197</v>
      </c>
      <c r="D2972">
        <v>780198</v>
      </c>
      <c r="E2972" s="83">
        <v>0</v>
      </c>
      <c r="F2972" s="83">
        <v>0</v>
      </c>
      <c r="G2972" s="83">
        <v>0</v>
      </c>
      <c r="H2972" s="83">
        <v>0</v>
      </c>
      <c r="I2972" s="79">
        <f t="shared" si="99"/>
        <v>0</v>
      </c>
      <c r="J2972" s="82">
        <v>28.998950000000001</v>
      </c>
      <c r="K2972" s="78">
        <f t="shared" si="100"/>
        <v>0</v>
      </c>
      <c r="P2972" s="81"/>
      <c r="Q2972" s="78"/>
      <c r="R2972" s="79" t="s">
        <v>2947</v>
      </c>
    </row>
    <row r="2973" spans="1:18" x14ac:dyDescent="0.25">
      <c r="A2973" s="79">
        <v>2022</v>
      </c>
      <c r="B2973" s="79" t="s">
        <v>1215</v>
      </c>
      <c r="C2973" s="79">
        <v>780199</v>
      </c>
      <c r="D2973">
        <v>780200</v>
      </c>
      <c r="E2973" s="83">
        <v>0</v>
      </c>
      <c r="F2973" s="83">
        <v>0</v>
      </c>
      <c r="G2973" s="83">
        <v>0</v>
      </c>
      <c r="H2973" s="83">
        <v>0</v>
      </c>
      <c r="I2973" s="79">
        <f t="shared" si="99"/>
        <v>0</v>
      </c>
      <c r="J2973" s="82">
        <v>28.998950000000001</v>
      </c>
      <c r="K2973" s="78">
        <f t="shared" si="100"/>
        <v>0</v>
      </c>
      <c r="P2973" s="81"/>
      <c r="Q2973" s="78"/>
      <c r="R2973" s="79" t="s">
        <v>2947</v>
      </c>
    </row>
    <row r="2974" spans="1:18" x14ac:dyDescent="0.25">
      <c r="A2974" s="79">
        <v>2022</v>
      </c>
      <c r="B2974" s="79" t="s">
        <v>1215</v>
      </c>
      <c r="C2974" s="79">
        <v>780201</v>
      </c>
      <c r="D2974">
        <v>780202</v>
      </c>
      <c r="E2974" s="83">
        <v>0</v>
      </c>
      <c r="F2974" s="83">
        <v>0</v>
      </c>
      <c r="G2974" s="83">
        <v>0</v>
      </c>
      <c r="H2974" s="83">
        <v>0</v>
      </c>
      <c r="I2974" s="79">
        <f t="shared" si="99"/>
        <v>0</v>
      </c>
      <c r="J2974" s="82">
        <v>22.69068</v>
      </c>
      <c r="K2974" s="78">
        <f t="shared" si="100"/>
        <v>0</v>
      </c>
      <c r="P2974" s="81"/>
      <c r="Q2974" s="78"/>
      <c r="R2974" s="79" t="s">
        <v>2947</v>
      </c>
    </row>
    <row r="2975" spans="1:18" x14ac:dyDescent="0.25">
      <c r="A2975" s="79">
        <v>2022</v>
      </c>
      <c r="B2975" s="79" t="s">
        <v>1215</v>
      </c>
      <c r="C2975" s="79">
        <v>780230</v>
      </c>
      <c r="D2975">
        <v>780231</v>
      </c>
      <c r="E2975" s="83">
        <v>0</v>
      </c>
      <c r="F2975" s="83">
        <v>0</v>
      </c>
      <c r="G2975" s="83">
        <v>0</v>
      </c>
      <c r="H2975" s="83">
        <v>0</v>
      </c>
      <c r="I2975" s="79">
        <f t="shared" si="99"/>
        <v>0</v>
      </c>
      <c r="J2975" s="82">
        <v>22.69068</v>
      </c>
      <c r="K2975" s="78">
        <f t="shared" si="100"/>
        <v>0</v>
      </c>
      <c r="P2975" s="81"/>
      <c r="Q2975" s="78"/>
      <c r="R2975" s="79" t="s">
        <v>2947</v>
      </c>
    </row>
    <row r="2976" spans="1:18" x14ac:dyDescent="0.25">
      <c r="A2976" s="79">
        <v>2022</v>
      </c>
      <c r="B2976" s="79" t="s">
        <v>1215</v>
      </c>
      <c r="C2976" s="79">
        <v>780258</v>
      </c>
      <c r="D2976">
        <v>780259</v>
      </c>
      <c r="E2976" s="83">
        <v>0</v>
      </c>
      <c r="F2976" s="83">
        <v>0</v>
      </c>
      <c r="G2976" s="83">
        <v>0</v>
      </c>
      <c r="H2976" s="83">
        <v>0</v>
      </c>
      <c r="I2976" s="79">
        <f t="shared" si="99"/>
        <v>0</v>
      </c>
      <c r="J2976" s="82">
        <v>28.998950000000001</v>
      </c>
      <c r="K2976" s="78">
        <f t="shared" si="100"/>
        <v>0</v>
      </c>
      <c r="P2976" s="81"/>
      <c r="Q2976" s="78"/>
      <c r="R2976" s="79" t="s">
        <v>2947</v>
      </c>
    </row>
    <row r="2977" spans="1:18" x14ac:dyDescent="0.25">
      <c r="A2977" s="79">
        <v>2022</v>
      </c>
      <c r="B2977" s="79" t="s">
        <v>1215</v>
      </c>
      <c r="C2977" s="79">
        <v>780260</v>
      </c>
      <c r="D2977">
        <v>780261</v>
      </c>
      <c r="E2977" s="83">
        <v>0</v>
      </c>
      <c r="F2977" s="83">
        <v>0</v>
      </c>
      <c r="G2977" s="83">
        <v>0</v>
      </c>
      <c r="H2977" s="83">
        <v>0</v>
      </c>
      <c r="I2977" s="79">
        <f t="shared" si="99"/>
        <v>0</v>
      </c>
      <c r="J2977" s="82">
        <v>28.998950000000001</v>
      </c>
      <c r="K2977" s="78">
        <f t="shared" si="100"/>
        <v>0</v>
      </c>
      <c r="P2977" s="81"/>
      <c r="Q2977" s="78"/>
      <c r="R2977" s="79" t="s">
        <v>2947</v>
      </c>
    </row>
    <row r="2978" spans="1:18" x14ac:dyDescent="0.25">
      <c r="A2978" s="79">
        <v>2022</v>
      </c>
      <c r="B2978" s="79" t="s">
        <v>1215</v>
      </c>
      <c r="C2978" s="79">
        <v>780291</v>
      </c>
      <c r="D2978">
        <v>780292</v>
      </c>
      <c r="E2978" s="83">
        <v>0</v>
      </c>
      <c r="F2978" s="83">
        <v>0</v>
      </c>
      <c r="G2978" s="83">
        <v>0</v>
      </c>
      <c r="H2978" s="83">
        <v>0</v>
      </c>
      <c r="I2978" s="79">
        <f t="shared" si="99"/>
        <v>0</v>
      </c>
      <c r="J2978" s="82">
        <v>28.998950000000001</v>
      </c>
      <c r="K2978" s="78">
        <f t="shared" si="100"/>
        <v>0</v>
      </c>
      <c r="P2978" s="81"/>
      <c r="Q2978" s="78"/>
      <c r="R2978" s="79" t="s">
        <v>2947</v>
      </c>
    </row>
    <row r="2979" spans="1:18" x14ac:dyDescent="0.25">
      <c r="A2979" s="79">
        <v>2022</v>
      </c>
      <c r="B2979" s="79" t="s">
        <v>1215</v>
      </c>
      <c r="C2979" s="79">
        <v>780293</v>
      </c>
      <c r="D2979">
        <v>780294</v>
      </c>
      <c r="E2979" s="83">
        <v>0</v>
      </c>
      <c r="F2979" s="83">
        <v>0</v>
      </c>
      <c r="G2979" s="83">
        <v>0</v>
      </c>
      <c r="H2979" s="83">
        <v>0</v>
      </c>
      <c r="I2979" s="79">
        <f t="shared" si="99"/>
        <v>0</v>
      </c>
      <c r="J2979" s="82">
        <v>22.69068</v>
      </c>
      <c r="K2979" s="78">
        <f t="shared" si="100"/>
        <v>0</v>
      </c>
      <c r="P2979" s="81"/>
      <c r="Q2979" s="78"/>
      <c r="R2979" s="79" t="s">
        <v>2947</v>
      </c>
    </row>
    <row r="2980" spans="1:18" x14ac:dyDescent="0.25">
      <c r="A2980" s="79">
        <v>2022</v>
      </c>
      <c r="B2980" s="79" t="s">
        <v>1215</v>
      </c>
      <c r="C2980" s="79">
        <v>780327</v>
      </c>
      <c r="D2980">
        <v>780328</v>
      </c>
      <c r="E2980" s="83">
        <v>0</v>
      </c>
      <c r="F2980" s="83">
        <v>0</v>
      </c>
      <c r="G2980" s="83">
        <v>0</v>
      </c>
      <c r="H2980" s="83">
        <v>0</v>
      </c>
      <c r="I2980" s="79">
        <f t="shared" si="99"/>
        <v>0</v>
      </c>
      <c r="J2980" s="82">
        <v>28.998950000000001</v>
      </c>
      <c r="K2980" s="78">
        <f t="shared" si="100"/>
        <v>0</v>
      </c>
      <c r="P2980" s="81"/>
      <c r="Q2980" s="78"/>
      <c r="R2980" s="79" t="s">
        <v>2947</v>
      </c>
    </row>
    <row r="2981" spans="1:18" x14ac:dyDescent="0.25">
      <c r="A2981" s="79">
        <v>2022</v>
      </c>
      <c r="B2981" s="79" t="s">
        <v>1215</v>
      </c>
      <c r="C2981" s="79">
        <v>780337</v>
      </c>
      <c r="D2981">
        <v>780338</v>
      </c>
      <c r="E2981" s="83">
        <v>2214700</v>
      </c>
      <c r="F2981" s="83">
        <v>0</v>
      </c>
      <c r="G2981" s="83">
        <v>2214700</v>
      </c>
      <c r="H2981" s="83">
        <v>0</v>
      </c>
      <c r="I2981" s="79">
        <f t="shared" si="99"/>
        <v>0</v>
      </c>
      <c r="J2981" s="82">
        <v>28.998950000000001</v>
      </c>
      <c r="K2981" s="78">
        <f t="shared" si="100"/>
        <v>0</v>
      </c>
      <c r="P2981" s="81"/>
      <c r="Q2981" s="78"/>
      <c r="R2981" s="79" t="s">
        <v>2947</v>
      </c>
    </row>
    <row r="2982" spans="1:18" x14ac:dyDescent="0.25">
      <c r="A2982" s="79">
        <v>2022</v>
      </c>
      <c r="B2982" s="79" t="s">
        <v>1215</v>
      </c>
      <c r="C2982" s="79">
        <v>780349</v>
      </c>
      <c r="D2982">
        <v>780350</v>
      </c>
      <c r="E2982" s="83">
        <v>0</v>
      </c>
      <c r="F2982" s="83">
        <v>0</v>
      </c>
      <c r="G2982" s="83">
        <v>0</v>
      </c>
      <c r="H2982" s="83">
        <v>0</v>
      </c>
      <c r="I2982" s="79">
        <f t="shared" si="99"/>
        <v>0</v>
      </c>
      <c r="J2982" s="82">
        <v>28.998950000000001</v>
      </c>
      <c r="K2982" s="78">
        <f t="shared" si="100"/>
        <v>0</v>
      </c>
      <c r="P2982" s="81"/>
      <c r="Q2982" s="78"/>
      <c r="R2982" s="79" t="s">
        <v>2947</v>
      </c>
    </row>
    <row r="2983" spans="1:18" x14ac:dyDescent="0.25">
      <c r="A2983" s="79">
        <v>2022</v>
      </c>
      <c r="B2983" s="79" t="s">
        <v>1215</v>
      </c>
      <c r="C2983" s="79">
        <v>780365</v>
      </c>
      <c r="D2983">
        <v>780366</v>
      </c>
      <c r="E2983" s="83">
        <v>0</v>
      </c>
      <c r="F2983" s="83">
        <v>0</v>
      </c>
      <c r="G2983" s="83">
        <v>0</v>
      </c>
      <c r="H2983" s="83">
        <v>0</v>
      </c>
      <c r="I2983" s="79">
        <f t="shared" si="99"/>
        <v>0</v>
      </c>
      <c r="J2983" s="82">
        <v>28.998950000000001</v>
      </c>
      <c r="K2983" s="78">
        <f t="shared" si="100"/>
        <v>0</v>
      </c>
      <c r="P2983" s="81"/>
      <c r="Q2983" s="78"/>
      <c r="R2983" s="79" t="s">
        <v>2947</v>
      </c>
    </row>
    <row r="2984" spans="1:18" x14ac:dyDescent="0.25">
      <c r="A2984" s="79">
        <v>2022</v>
      </c>
      <c r="B2984" s="79" t="s">
        <v>1215</v>
      </c>
      <c r="C2984" s="79">
        <v>780371</v>
      </c>
      <c r="D2984">
        <v>780372</v>
      </c>
      <c r="E2984" s="83">
        <v>0</v>
      </c>
      <c r="F2984" s="83">
        <v>0</v>
      </c>
      <c r="G2984" s="83">
        <v>0</v>
      </c>
      <c r="H2984" s="83">
        <v>0</v>
      </c>
      <c r="I2984" s="79">
        <f t="shared" si="99"/>
        <v>0</v>
      </c>
      <c r="J2984" s="82">
        <v>28.998950000000001</v>
      </c>
      <c r="K2984" s="78">
        <f t="shared" si="100"/>
        <v>0</v>
      </c>
      <c r="P2984" s="81"/>
      <c r="Q2984" s="78"/>
      <c r="R2984" s="79" t="s">
        <v>2947</v>
      </c>
    </row>
    <row r="2985" spans="1:18" x14ac:dyDescent="0.25">
      <c r="A2985" s="79">
        <v>2022</v>
      </c>
      <c r="B2985" s="79" t="s">
        <v>1215</v>
      </c>
      <c r="C2985" s="79">
        <v>780375</v>
      </c>
      <c r="D2985">
        <v>780376</v>
      </c>
      <c r="E2985" s="83">
        <v>0</v>
      </c>
      <c r="F2985" s="83">
        <v>0</v>
      </c>
      <c r="G2985" s="83">
        <v>0</v>
      </c>
      <c r="H2985" s="83">
        <v>0</v>
      </c>
      <c r="I2985" s="79">
        <f t="shared" si="99"/>
        <v>0</v>
      </c>
      <c r="J2985" s="82">
        <v>22.69068</v>
      </c>
      <c r="K2985" s="78">
        <f t="shared" si="100"/>
        <v>0</v>
      </c>
      <c r="P2985" s="81"/>
      <c r="Q2985" s="78"/>
      <c r="R2985" s="79" t="s">
        <v>2947</v>
      </c>
    </row>
    <row r="2986" spans="1:18" x14ac:dyDescent="0.25">
      <c r="A2986" s="79">
        <v>2022</v>
      </c>
      <c r="B2986" s="79" t="s">
        <v>1283</v>
      </c>
      <c r="C2986" s="79">
        <v>780183</v>
      </c>
      <c r="D2986">
        <v>780184</v>
      </c>
      <c r="E2986" s="83">
        <v>0</v>
      </c>
      <c r="F2986" s="83">
        <v>0</v>
      </c>
      <c r="G2986" s="83">
        <v>0</v>
      </c>
      <c r="H2986" s="83">
        <v>0</v>
      </c>
      <c r="I2986" s="79">
        <f t="shared" si="99"/>
        <v>0</v>
      </c>
      <c r="J2986" s="82">
        <v>19.715699999999998</v>
      </c>
      <c r="K2986" s="78">
        <f t="shared" si="100"/>
        <v>0</v>
      </c>
      <c r="P2986" s="81"/>
      <c r="Q2986" s="78"/>
      <c r="R2986" s="79" t="s">
        <v>2947</v>
      </c>
    </row>
    <row r="2987" spans="1:18" x14ac:dyDescent="0.25">
      <c r="A2987" s="79">
        <v>2022</v>
      </c>
      <c r="B2987" s="79" t="s">
        <v>1283</v>
      </c>
      <c r="C2987" s="79">
        <v>780185</v>
      </c>
      <c r="D2987">
        <v>780186</v>
      </c>
      <c r="E2987" s="83">
        <v>885336</v>
      </c>
      <c r="F2987" s="83">
        <v>0</v>
      </c>
      <c r="G2987" s="83">
        <v>885336</v>
      </c>
      <c r="H2987" s="83">
        <v>0</v>
      </c>
      <c r="I2987" s="79">
        <f t="shared" si="99"/>
        <v>0</v>
      </c>
      <c r="J2987" s="82">
        <v>31.58839</v>
      </c>
      <c r="K2987" s="78">
        <f t="shared" si="100"/>
        <v>0</v>
      </c>
      <c r="P2987" s="81"/>
      <c r="Q2987" s="78"/>
      <c r="R2987" s="79" t="s">
        <v>2947</v>
      </c>
    </row>
    <row r="2988" spans="1:18" x14ac:dyDescent="0.25">
      <c r="A2988" s="79">
        <v>2022</v>
      </c>
      <c r="B2988" s="79" t="s">
        <v>1283</v>
      </c>
      <c r="C2988" s="79">
        <v>780187</v>
      </c>
      <c r="D2988">
        <v>780188</v>
      </c>
      <c r="E2988" s="83">
        <v>0</v>
      </c>
      <c r="F2988" s="83">
        <v>0</v>
      </c>
      <c r="G2988" s="83">
        <v>0</v>
      </c>
      <c r="H2988" s="83">
        <v>0</v>
      </c>
      <c r="I2988" s="79">
        <f t="shared" si="99"/>
        <v>0</v>
      </c>
      <c r="J2988" s="82">
        <v>19.172229999999999</v>
      </c>
      <c r="K2988" s="78">
        <f t="shared" si="100"/>
        <v>0</v>
      </c>
      <c r="P2988" s="81"/>
      <c r="Q2988" s="78"/>
      <c r="R2988" s="79" t="s">
        <v>2947</v>
      </c>
    </row>
    <row r="2989" spans="1:18" x14ac:dyDescent="0.25">
      <c r="A2989" s="79">
        <v>2022</v>
      </c>
      <c r="B2989" s="79" t="s">
        <v>1283</v>
      </c>
      <c r="C2989" s="79">
        <v>780240</v>
      </c>
      <c r="D2989">
        <v>780241</v>
      </c>
      <c r="E2989" s="83">
        <v>0</v>
      </c>
      <c r="F2989" s="83">
        <v>0</v>
      </c>
      <c r="G2989" s="83">
        <v>0</v>
      </c>
      <c r="H2989" s="83">
        <v>0</v>
      </c>
      <c r="I2989" s="79">
        <f t="shared" si="99"/>
        <v>0</v>
      </c>
      <c r="J2989" s="82">
        <v>31.58839</v>
      </c>
      <c r="K2989" s="78">
        <f t="shared" si="100"/>
        <v>0</v>
      </c>
      <c r="P2989" s="81"/>
      <c r="Q2989" s="78"/>
      <c r="R2989" s="79" t="s">
        <v>2947</v>
      </c>
    </row>
    <row r="2990" spans="1:18" x14ac:dyDescent="0.25">
      <c r="A2990" s="79">
        <v>2022</v>
      </c>
      <c r="B2990" s="79" t="s">
        <v>1563</v>
      </c>
      <c r="C2990" s="79">
        <v>790119</v>
      </c>
      <c r="D2990">
        <v>790120</v>
      </c>
      <c r="E2990" s="83">
        <v>4574587</v>
      </c>
      <c r="F2990" s="83">
        <v>148500</v>
      </c>
      <c r="G2990" s="83">
        <v>4574587</v>
      </c>
      <c r="H2990" s="83">
        <v>148500</v>
      </c>
      <c r="I2990" s="79">
        <f t="shared" si="99"/>
        <v>0</v>
      </c>
      <c r="J2990" s="82">
        <v>26.322179999999999</v>
      </c>
      <c r="K2990" s="78">
        <f t="shared" si="100"/>
        <v>0</v>
      </c>
      <c r="P2990" s="81"/>
      <c r="Q2990" s="78"/>
      <c r="R2990" s="79" t="s">
        <v>2947</v>
      </c>
    </row>
    <row r="2991" spans="1:18" x14ac:dyDescent="0.25">
      <c r="A2991" s="79">
        <v>2022</v>
      </c>
      <c r="B2991" s="79" t="s">
        <v>1563</v>
      </c>
      <c r="C2991" s="79">
        <v>790121</v>
      </c>
      <c r="D2991">
        <v>790122</v>
      </c>
      <c r="E2991" s="83">
        <v>0</v>
      </c>
      <c r="F2991" s="83">
        <v>0</v>
      </c>
      <c r="G2991" s="83">
        <v>0</v>
      </c>
      <c r="H2991" s="83">
        <v>0</v>
      </c>
      <c r="I2991" s="79">
        <f t="shared" si="99"/>
        <v>0</v>
      </c>
      <c r="J2991" s="82">
        <v>17.046220000000002</v>
      </c>
      <c r="K2991" s="78">
        <f t="shared" si="100"/>
        <v>0</v>
      </c>
      <c r="P2991" s="81"/>
      <c r="Q2991" s="78"/>
      <c r="R2991" s="79" t="s">
        <v>2947</v>
      </c>
    </row>
    <row r="2992" spans="1:18" x14ac:dyDescent="0.25">
      <c r="A2992" s="79">
        <v>2022</v>
      </c>
      <c r="B2992" s="79" t="s">
        <v>1563</v>
      </c>
      <c r="C2992" s="79">
        <v>790123</v>
      </c>
      <c r="D2992">
        <v>790124</v>
      </c>
      <c r="E2992" s="83">
        <v>234810</v>
      </c>
      <c r="F2992" s="83">
        <v>372898</v>
      </c>
      <c r="G2992" s="83">
        <v>234810</v>
      </c>
      <c r="H2992" s="83">
        <v>372898</v>
      </c>
      <c r="I2992" s="79">
        <f t="shared" si="99"/>
        <v>0</v>
      </c>
      <c r="J2992" s="82">
        <v>26.322179999999999</v>
      </c>
      <c r="K2992" s="78">
        <f t="shared" si="100"/>
        <v>0</v>
      </c>
      <c r="P2992" s="81"/>
      <c r="Q2992" s="78"/>
      <c r="R2992" s="79" t="s">
        <v>2947</v>
      </c>
    </row>
    <row r="2993" spans="1:18" x14ac:dyDescent="0.25">
      <c r="A2993" s="79">
        <v>2022</v>
      </c>
      <c r="B2993" s="79" t="s">
        <v>1563</v>
      </c>
      <c r="C2993" s="79">
        <v>790125</v>
      </c>
      <c r="D2993">
        <v>790126</v>
      </c>
      <c r="E2993" s="83">
        <v>0</v>
      </c>
      <c r="F2993" s="83">
        <v>0</v>
      </c>
      <c r="G2993" s="83">
        <v>0</v>
      </c>
      <c r="H2993" s="83">
        <v>0</v>
      </c>
      <c r="I2993" s="79">
        <f t="shared" si="99"/>
        <v>0</v>
      </c>
      <c r="J2993" s="82">
        <v>17.046220000000002</v>
      </c>
      <c r="K2993" s="78">
        <f t="shared" si="100"/>
        <v>0</v>
      </c>
      <c r="P2993" s="81"/>
      <c r="Q2993" s="78"/>
      <c r="R2993" s="79" t="s">
        <v>2947</v>
      </c>
    </row>
    <row r="2994" spans="1:18" x14ac:dyDescent="0.25">
      <c r="A2994" s="79">
        <v>2022</v>
      </c>
      <c r="B2994" s="79" t="s">
        <v>1563</v>
      </c>
      <c r="C2994" s="79">
        <v>790167</v>
      </c>
      <c r="D2994">
        <v>790168</v>
      </c>
      <c r="E2994" s="83">
        <v>192157</v>
      </c>
      <c r="F2994" s="83">
        <v>0</v>
      </c>
      <c r="G2994" s="83">
        <v>192157</v>
      </c>
      <c r="H2994" s="83">
        <v>0</v>
      </c>
      <c r="I2994" s="79">
        <f t="shared" si="99"/>
        <v>0</v>
      </c>
      <c r="J2994" s="82">
        <v>26.322179999999999</v>
      </c>
      <c r="K2994" s="78">
        <f t="shared" si="100"/>
        <v>0</v>
      </c>
      <c r="P2994" s="81"/>
      <c r="Q2994" s="78"/>
      <c r="R2994" s="79" t="s">
        <v>2947</v>
      </c>
    </row>
    <row r="2995" spans="1:18" x14ac:dyDescent="0.25">
      <c r="A2995" s="79">
        <v>2022</v>
      </c>
      <c r="B2995" s="79" t="s">
        <v>1563</v>
      </c>
      <c r="C2995" s="79">
        <v>790192</v>
      </c>
      <c r="D2995">
        <v>790193</v>
      </c>
      <c r="E2995" s="83">
        <v>86273</v>
      </c>
      <c r="F2995" s="83">
        <v>0</v>
      </c>
      <c r="G2995" s="83">
        <v>86273</v>
      </c>
      <c r="H2995" s="83">
        <v>0</v>
      </c>
      <c r="I2995" s="79">
        <f t="shared" si="99"/>
        <v>0</v>
      </c>
      <c r="J2995" s="82">
        <v>26.322179999999999</v>
      </c>
      <c r="K2995" s="78">
        <f t="shared" si="100"/>
        <v>0</v>
      </c>
      <c r="P2995" s="81"/>
      <c r="Q2995" s="78"/>
      <c r="R2995" s="79" t="s">
        <v>2947</v>
      </c>
    </row>
    <row r="2996" spans="1:18" x14ac:dyDescent="0.25">
      <c r="A2996" s="79">
        <v>2022</v>
      </c>
      <c r="B2996" s="79" t="s">
        <v>1563</v>
      </c>
      <c r="C2996" s="79">
        <v>790194</v>
      </c>
      <c r="D2996">
        <v>790195</v>
      </c>
      <c r="E2996" s="83">
        <v>0</v>
      </c>
      <c r="F2996" s="83">
        <v>0</v>
      </c>
      <c r="G2996" s="83">
        <v>0</v>
      </c>
      <c r="H2996" s="83">
        <v>0</v>
      </c>
      <c r="I2996" s="79">
        <f t="shared" si="99"/>
        <v>0</v>
      </c>
      <c r="J2996" s="82">
        <v>17.046220000000002</v>
      </c>
      <c r="K2996" s="78">
        <f t="shared" si="100"/>
        <v>0</v>
      </c>
      <c r="P2996" s="81"/>
      <c r="Q2996" s="78"/>
      <c r="R2996" s="79" t="s">
        <v>2947</v>
      </c>
    </row>
    <row r="2997" spans="1:18" x14ac:dyDescent="0.25">
      <c r="A2997" s="79">
        <v>2022</v>
      </c>
      <c r="B2997" s="79" t="s">
        <v>1903</v>
      </c>
      <c r="C2997" s="79">
        <v>790129</v>
      </c>
      <c r="D2997">
        <v>790130</v>
      </c>
      <c r="E2997" s="83">
        <v>30001204</v>
      </c>
      <c r="F2997" s="83">
        <v>9461557</v>
      </c>
      <c r="G2997" s="83">
        <v>30001204</v>
      </c>
      <c r="H2997" s="83">
        <v>9461557</v>
      </c>
      <c r="I2997" s="79">
        <f t="shared" si="99"/>
        <v>0</v>
      </c>
      <c r="J2997" s="82">
        <v>30.13241</v>
      </c>
      <c r="K2997" s="78">
        <f t="shared" si="100"/>
        <v>0</v>
      </c>
      <c r="P2997" s="81"/>
      <c r="Q2997" s="78"/>
      <c r="R2997" s="79" t="s">
        <v>2947</v>
      </c>
    </row>
    <row r="2998" spans="1:18" x14ac:dyDescent="0.25">
      <c r="A2998" s="79">
        <v>2022</v>
      </c>
      <c r="B2998" s="79" t="s">
        <v>1903</v>
      </c>
      <c r="C2998" s="79">
        <v>790131</v>
      </c>
      <c r="D2998">
        <v>790132</v>
      </c>
      <c r="E2998" s="83">
        <v>0</v>
      </c>
      <c r="F2998" s="83">
        <v>0</v>
      </c>
      <c r="G2998" s="83">
        <v>0</v>
      </c>
      <c r="H2998" s="83">
        <v>0</v>
      </c>
      <c r="I2998" s="79">
        <f t="shared" si="99"/>
        <v>0</v>
      </c>
      <c r="J2998" s="82">
        <v>20.015730000000001</v>
      </c>
      <c r="K2998" s="78">
        <f t="shared" si="100"/>
        <v>0</v>
      </c>
      <c r="P2998" s="81"/>
      <c r="Q2998" s="78"/>
      <c r="R2998" s="79" t="s">
        <v>2947</v>
      </c>
    </row>
    <row r="2999" spans="1:18" x14ac:dyDescent="0.25">
      <c r="A2999" s="79">
        <v>2022</v>
      </c>
      <c r="B2999" s="79" t="s">
        <v>1903</v>
      </c>
      <c r="C2999" s="79">
        <v>790172</v>
      </c>
      <c r="D2999">
        <v>790173</v>
      </c>
      <c r="E2999" s="83">
        <v>0</v>
      </c>
      <c r="F2999" s="83">
        <v>0</v>
      </c>
      <c r="G2999" s="83">
        <v>0</v>
      </c>
      <c r="H2999" s="83">
        <v>0</v>
      </c>
      <c r="I2999" s="79">
        <f t="shared" si="99"/>
        <v>0</v>
      </c>
      <c r="J2999" s="82">
        <v>20.015730000000001</v>
      </c>
      <c r="K2999" s="78">
        <f t="shared" si="100"/>
        <v>0</v>
      </c>
      <c r="P2999" s="81"/>
      <c r="Q2999" s="78"/>
      <c r="R2999" s="79" t="s">
        <v>2947</v>
      </c>
    </row>
    <row r="3000" spans="1:18" x14ac:dyDescent="0.25">
      <c r="A3000" s="79">
        <v>2022</v>
      </c>
      <c r="B3000" s="79" t="s">
        <v>1903</v>
      </c>
      <c r="C3000" s="79">
        <v>790174</v>
      </c>
      <c r="D3000">
        <v>790175</v>
      </c>
      <c r="E3000" s="83">
        <v>0</v>
      </c>
      <c r="F3000" s="83">
        <v>0</v>
      </c>
      <c r="G3000" s="83">
        <v>0</v>
      </c>
      <c r="H3000" s="83">
        <v>0</v>
      </c>
      <c r="I3000" s="79">
        <f t="shared" si="99"/>
        <v>0</v>
      </c>
      <c r="J3000" s="82">
        <v>30.13241</v>
      </c>
      <c r="K3000" s="78">
        <f t="shared" si="100"/>
        <v>0</v>
      </c>
      <c r="P3000" s="81"/>
      <c r="Q3000" s="78"/>
      <c r="R3000" s="79" t="s">
        <v>2947</v>
      </c>
    </row>
    <row r="3001" spans="1:18" x14ac:dyDescent="0.25">
      <c r="A3001" s="79">
        <v>2022</v>
      </c>
      <c r="B3001" s="79" t="s">
        <v>1903</v>
      </c>
      <c r="C3001" s="79">
        <v>790176</v>
      </c>
      <c r="D3001">
        <v>790177</v>
      </c>
      <c r="E3001" s="83">
        <v>0</v>
      </c>
      <c r="F3001" s="83">
        <v>0</v>
      </c>
      <c r="G3001" s="83">
        <v>0</v>
      </c>
      <c r="H3001" s="83">
        <v>0</v>
      </c>
      <c r="I3001" s="79">
        <f t="shared" si="99"/>
        <v>0</v>
      </c>
      <c r="J3001" s="82">
        <v>20.015730000000001</v>
      </c>
      <c r="K3001" s="78">
        <f t="shared" si="100"/>
        <v>0</v>
      </c>
      <c r="P3001" s="81"/>
      <c r="Q3001" s="78"/>
      <c r="R3001" s="79" t="s">
        <v>2947</v>
      </c>
    </row>
    <row r="3002" spans="1:18" x14ac:dyDescent="0.25">
      <c r="A3002" s="79">
        <v>2022</v>
      </c>
      <c r="B3002" s="79" t="s">
        <v>1903</v>
      </c>
      <c r="C3002" s="79">
        <v>790182</v>
      </c>
      <c r="D3002">
        <v>790183</v>
      </c>
      <c r="E3002" s="83">
        <v>0</v>
      </c>
      <c r="F3002" s="83">
        <v>0</v>
      </c>
      <c r="G3002" s="83">
        <v>0</v>
      </c>
      <c r="H3002" s="83">
        <v>0</v>
      </c>
      <c r="I3002" s="79">
        <f t="shared" si="99"/>
        <v>0</v>
      </c>
      <c r="J3002" s="82">
        <v>30.13241</v>
      </c>
      <c r="K3002" s="78">
        <f t="shared" si="100"/>
        <v>0</v>
      </c>
      <c r="P3002" s="81"/>
      <c r="Q3002" s="78"/>
      <c r="R3002" s="79" t="s">
        <v>2947</v>
      </c>
    </row>
    <row r="3003" spans="1:18" x14ac:dyDescent="0.25">
      <c r="A3003" s="79">
        <v>2022</v>
      </c>
      <c r="B3003" s="79" t="s">
        <v>1903</v>
      </c>
      <c r="C3003" s="79">
        <v>790184</v>
      </c>
      <c r="D3003">
        <v>790185</v>
      </c>
      <c r="E3003" s="83">
        <v>0</v>
      </c>
      <c r="F3003" s="83">
        <v>0</v>
      </c>
      <c r="G3003" s="83">
        <v>0</v>
      </c>
      <c r="H3003" s="83">
        <v>0</v>
      </c>
      <c r="I3003" s="79">
        <f t="shared" si="99"/>
        <v>0</v>
      </c>
      <c r="J3003" s="82">
        <v>20.015730000000001</v>
      </c>
      <c r="K3003" s="78">
        <f t="shared" si="100"/>
        <v>0</v>
      </c>
      <c r="P3003" s="81"/>
      <c r="Q3003" s="78"/>
      <c r="R3003" s="79" t="s">
        <v>2947</v>
      </c>
    </row>
    <row r="3004" spans="1:18" x14ac:dyDescent="0.25">
      <c r="A3004" s="79">
        <v>2022</v>
      </c>
      <c r="B3004" s="79" t="s">
        <v>1903</v>
      </c>
      <c r="C3004" s="79">
        <v>790196</v>
      </c>
      <c r="D3004">
        <v>790197</v>
      </c>
      <c r="E3004" s="83">
        <v>0</v>
      </c>
      <c r="F3004" s="83">
        <v>0</v>
      </c>
      <c r="G3004" s="83">
        <v>0</v>
      </c>
      <c r="H3004" s="83">
        <v>0</v>
      </c>
      <c r="I3004" s="79">
        <f t="shared" si="99"/>
        <v>0</v>
      </c>
      <c r="J3004" s="82">
        <v>20.015730000000001</v>
      </c>
      <c r="K3004" s="78">
        <f t="shared" si="100"/>
        <v>0</v>
      </c>
      <c r="P3004" s="81"/>
      <c r="Q3004" s="78"/>
      <c r="R3004" s="79" t="s">
        <v>2947</v>
      </c>
    </row>
    <row r="3005" spans="1:18" x14ac:dyDescent="0.25">
      <c r="A3005" s="79">
        <v>2022</v>
      </c>
      <c r="B3005" s="79" t="s">
        <v>1903</v>
      </c>
      <c r="C3005" s="79">
        <v>790198</v>
      </c>
      <c r="D3005">
        <v>790199</v>
      </c>
      <c r="E3005" s="83">
        <v>0</v>
      </c>
      <c r="F3005" s="83">
        <v>0</v>
      </c>
      <c r="G3005" s="83">
        <v>0</v>
      </c>
      <c r="H3005" s="83">
        <v>0</v>
      </c>
      <c r="I3005" s="79">
        <f t="shared" si="99"/>
        <v>0</v>
      </c>
      <c r="J3005" s="82">
        <v>30.13241</v>
      </c>
      <c r="K3005" s="78">
        <f t="shared" si="100"/>
        <v>0</v>
      </c>
      <c r="P3005" s="81"/>
      <c r="Q3005" s="78"/>
      <c r="R3005" s="79" t="s">
        <v>2947</v>
      </c>
    </row>
    <row r="3006" spans="1:18" x14ac:dyDescent="0.25">
      <c r="A3006" s="79">
        <v>2022</v>
      </c>
      <c r="B3006" s="79" t="s">
        <v>1903</v>
      </c>
      <c r="C3006" s="79">
        <v>790804</v>
      </c>
      <c r="D3006">
        <v>790805</v>
      </c>
      <c r="E3006" s="83">
        <v>0</v>
      </c>
      <c r="F3006" s="83">
        <v>0</v>
      </c>
      <c r="G3006" s="83">
        <v>0</v>
      </c>
      <c r="H3006" s="83">
        <v>0</v>
      </c>
      <c r="I3006" s="79">
        <f t="shared" si="99"/>
        <v>0</v>
      </c>
      <c r="J3006" s="82">
        <v>30.13241</v>
      </c>
      <c r="K3006" s="78">
        <f t="shared" si="100"/>
        <v>0</v>
      </c>
      <c r="P3006" s="81"/>
      <c r="Q3006" s="78"/>
      <c r="R3006" s="79" t="s">
        <v>2947</v>
      </c>
    </row>
    <row r="3007" spans="1:18" x14ac:dyDescent="0.25">
      <c r="A3007" s="79">
        <v>2022</v>
      </c>
      <c r="B3007" s="79" t="s">
        <v>1903</v>
      </c>
      <c r="C3007" s="79">
        <v>790807</v>
      </c>
      <c r="D3007">
        <v>790808</v>
      </c>
      <c r="E3007" s="83">
        <v>0</v>
      </c>
      <c r="F3007" s="83">
        <v>0</v>
      </c>
      <c r="G3007" s="83">
        <v>0</v>
      </c>
      <c r="H3007" s="83">
        <v>0</v>
      </c>
      <c r="I3007" s="79">
        <f t="shared" si="99"/>
        <v>0</v>
      </c>
      <c r="J3007" s="82">
        <v>17.011980000000001</v>
      </c>
      <c r="K3007" s="78">
        <f t="shared" si="100"/>
        <v>0</v>
      </c>
      <c r="P3007" s="81"/>
      <c r="Q3007" s="78"/>
      <c r="R3007" s="79" t="s">
        <v>2947</v>
      </c>
    </row>
    <row r="3008" spans="1:18" x14ac:dyDescent="0.25">
      <c r="A3008" s="79">
        <v>2022</v>
      </c>
      <c r="B3008" s="79" t="s">
        <v>1903</v>
      </c>
      <c r="C3008" s="79">
        <v>790811</v>
      </c>
      <c r="D3008">
        <v>790812</v>
      </c>
      <c r="E3008" s="83">
        <v>0</v>
      </c>
      <c r="F3008" s="83">
        <v>0</v>
      </c>
      <c r="G3008" s="83">
        <v>0</v>
      </c>
      <c r="H3008" s="83">
        <v>0</v>
      </c>
      <c r="I3008" s="79">
        <f t="shared" si="99"/>
        <v>0</v>
      </c>
      <c r="J3008" s="82">
        <v>30.13241</v>
      </c>
      <c r="K3008" s="78">
        <f t="shared" si="100"/>
        <v>0</v>
      </c>
      <c r="P3008" s="81"/>
      <c r="Q3008" s="78"/>
      <c r="R3008" s="79" t="s">
        <v>2947</v>
      </c>
    </row>
    <row r="3009" spans="1:18" x14ac:dyDescent="0.25">
      <c r="A3009" s="79">
        <v>2022</v>
      </c>
      <c r="B3009" s="79" t="s">
        <v>855</v>
      </c>
      <c r="C3009" s="79">
        <v>790186</v>
      </c>
      <c r="D3009">
        <v>790187</v>
      </c>
      <c r="E3009" s="83">
        <v>0</v>
      </c>
      <c r="F3009" s="83">
        <v>0</v>
      </c>
      <c r="G3009" s="83">
        <v>0</v>
      </c>
      <c r="H3009" s="83">
        <v>0</v>
      </c>
      <c r="I3009" s="79">
        <f t="shared" si="99"/>
        <v>0</v>
      </c>
      <c r="J3009" s="82">
        <v>25.71716</v>
      </c>
      <c r="K3009" s="78">
        <f t="shared" si="100"/>
        <v>0</v>
      </c>
      <c r="P3009" s="81"/>
      <c r="Q3009" s="78"/>
      <c r="R3009" s="79" t="s">
        <v>2947</v>
      </c>
    </row>
    <row r="3010" spans="1:18" x14ac:dyDescent="0.25">
      <c r="A3010" s="79">
        <v>2022</v>
      </c>
      <c r="B3010" s="79" t="s">
        <v>855</v>
      </c>
      <c r="C3010" s="79">
        <v>790188</v>
      </c>
      <c r="D3010">
        <v>790189</v>
      </c>
      <c r="E3010" s="83">
        <v>0</v>
      </c>
      <c r="F3010" s="83">
        <v>0</v>
      </c>
      <c r="G3010" s="83">
        <v>0</v>
      </c>
      <c r="H3010" s="83">
        <v>0</v>
      </c>
      <c r="I3010" s="79">
        <f t="shared" si="99"/>
        <v>0</v>
      </c>
      <c r="J3010" s="82">
        <v>14.04247</v>
      </c>
      <c r="K3010" s="78">
        <f t="shared" si="100"/>
        <v>0</v>
      </c>
      <c r="P3010" s="81"/>
      <c r="Q3010" s="78"/>
      <c r="R3010" s="79" t="s">
        <v>2947</v>
      </c>
    </row>
    <row r="3011" spans="1:18" x14ac:dyDescent="0.25">
      <c r="A3011" s="79">
        <v>2022</v>
      </c>
      <c r="B3011" s="79" t="s">
        <v>1643</v>
      </c>
      <c r="C3011" s="79">
        <v>800077</v>
      </c>
      <c r="D3011">
        <v>800078</v>
      </c>
      <c r="E3011" s="83">
        <v>597615</v>
      </c>
      <c r="F3011" s="83">
        <v>15303</v>
      </c>
      <c r="G3011" s="83">
        <v>597615</v>
      </c>
      <c r="H3011" s="83">
        <v>15303</v>
      </c>
      <c r="I3011" s="79">
        <f t="shared" ref="I3011:I3074" si="101">SUM(E3011:F3011)-SUM(G3011:H3011)</f>
        <v>0</v>
      </c>
      <c r="J3011" s="82">
        <v>33.056609999999999</v>
      </c>
      <c r="K3011" s="78">
        <f t="shared" ref="K3011:K3074" si="102">ROUND((I3011/1000)*J3011,0)</f>
        <v>0</v>
      </c>
      <c r="P3011" s="81"/>
      <c r="Q3011" s="78"/>
      <c r="R3011" s="79" t="s">
        <v>2947</v>
      </c>
    </row>
    <row r="3012" spans="1:18" x14ac:dyDescent="0.25">
      <c r="A3012" s="79">
        <v>2022</v>
      </c>
      <c r="B3012" s="79" t="s">
        <v>1643</v>
      </c>
      <c r="C3012" s="79">
        <v>800079</v>
      </c>
      <c r="D3012">
        <v>800080</v>
      </c>
      <c r="E3012" s="83">
        <v>311857</v>
      </c>
      <c r="F3012" s="83">
        <v>0</v>
      </c>
      <c r="G3012" s="83">
        <v>311857</v>
      </c>
      <c r="H3012" s="83">
        <v>0</v>
      </c>
      <c r="I3012" s="79">
        <f t="shared" si="101"/>
        <v>0</v>
      </c>
      <c r="J3012" s="82">
        <v>33.056609999999999</v>
      </c>
      <c r="K3012" s="78">
        <f t="shared" si="102"/>
        <v>0</v>
      </c>
      <c r="P3012" s="81"/>
      <c r="Q3012" s="78"/>
      <c r="R3012" s="79" t="s">
        <v>2947</v>
      </c>
    </row>
    <row r="3013" spans="1:18" x14ac:dyDescent="0.25">
      <c r="A3013" s="79">
        <v>2022</v>
      </c>
      <c r="B3013" s="79" t="s">
        <v>1643</v>
      </c>
      <c r="C3013" s="79">
        <v>800081</v>
      </c>
      <c r="D3013">
        <v>800082</v>
      </c>
      <c r="E3013" s="83">
        <v>2925909</v>
      </c>
      <c r="F3013" s="83">
        <v>434400</v>
      </c>
      <c r="G3013" s="83">
        <v>2925909</v>
      </c>
      <c r="H3013" s="83">
        <v>434400</v>
      </c>
      <c r="I3013" s="79">
        <f t="shared" si="101"/>
        <v>0</v>
      </c>
      <c r="J3013" s="82">
        <v>33.056609999999999</v>
      </c>
      <c r="K3013" s="78">
        <f t="shared" si="102"/>
        <v>0</v>
      </c>
      <c r="P3013" s="81"/>
      <c r="Q3013" s="78"/>
      <c r="R3013" s="79" t="s">
        <v>2947</v>
      </c>
    </row>
    <row r="3014" spans="1:18" x14ac:dyDescent="0.25">
      <c r="A3014" s="79">
        <v>2022</v>
      </c>
      <c r="B3014" s="79" t="s">
        <v>1643</v>
      </c>
      <c r="C3014" s="79">
        <v>800083</v>
      </c>
      <c r="D3014">
        <v>800084</v>
      </c>
      <c r="E3014" s="83">
        <v>0</v>
      </c>
      <c r="F3014" s="83">
        <v>0</v>
      </c>
      <c r="G3014" s="83">
        <v>0</v>
      </c>
      <c r="H3014" s="83">
        <v>0</v>
      </c>
      <c r="I3014" s="79">
        <f t="shared" si="101"/>
        <v>0</v>
      </c>
      <c r="J3014" s="82">
        <v>24.083290000000002</v>
      </c>
      <c r="K3014" s="78">
        <f t="shared" si="102"/>
        <v>0</v>
      </c>
      <c r="P3014" s="81"/>
      <c r="Q3014" s="78"/>
      <c r="R3014" s="79" t="s">
        <v>2947</v>
      </c>
    </row>
    <row r="3015" spans="1:18" x14ac:dyDescent="0.25">
      <c r="A3015" s="79">
        <v>2022</v>
      </c>
      <c r="B3015" s="79" t="s">
        <v>787</v>
      </c>
      <c r="C3015" s="79">
        <v>810085</v>
      </c>
      <c r="D3015">
        <v>810086</v>
      </c>
      <c r="E3015" s="83">
        <v>127900</v>
      </c>
      <c r="F3015" s="83">
        <v>0</v>
      </c>
      <c r="G3015" s="83">
        <v>127900</v>
      </c>
      <c r="H3015" s="83">
        <v>0</v>
      </c>
      <c r="I3015" s="79">
        <f t="shared" si="101"/>
        <v>0</v>
      </c>
      <c r="J3015" s="82">
        <v>33.123469999999998</v>
      </c>
      <c r="K3015" s="78">
        <f t="shared" si="102"/>
        <v>0</v>
      </c>
      <c r="P3015" s="81"/>
      <c r="Q3015" s="78"/>
      <c r="R3015" s="79" t="s">
        <v>2947</v>
      </c>
    </row>
    <row r="3016" spans="1:18" x14ac:dyDescent="0.25">
      <c r="A3016" s="79">
        <v>2022</v>
      </c>
      <c r="B3016" s="79" t="s">
        <v>1523</v>
      </c>
      <c r="C3016" s="79">
        <v>810065</v>
      </c>
      <c r="D3016">
        <v>810066</v>
      </c>
      <c r="E3016" s="83">
        <v>1474332</v>
      </c>
      <c r="F3016" s="83">
        <v>0</v>
      </c>
      <c r="G3016" s="83">
        <v>1474332</v>
      </c>
      <c r="H3016" s="83">
        <v>0</v>
      </c>
      <c r="I3016" s="79">
        <f t="shared" si="101"/>
        <v>0</v>
      </c>
      <c r="J3016" s="82">
        <v>22.666170000000001</v>
      </c>
      <c r="K3016" s="78">
        <f t="shared" si="102"/>
        <v>0</v>
      </c>
      <c r="P3016" s="81"/>
      <c r="Q3016" s="78"/>
      <c r="R3016" s="79" t="s">
        <v>2947</v>
      </c>
    </row>
    <row r="3017" spans="1:18" x14ac:dyDescent="0.25">
      <c r="A3017" s="79">
        <v>2022</v>
      </c>
      <c r="B3017" s="79" t="s">
        <v>1523</v>
      </c>
      <c r="C3017" s="79">
        <v>810067</v>
      </c>
      <c r="D3017">
        <v>810068</v>
      </c>
      <c r="E3017" s="83">
        <v>0</v>
      </c>
      <c r="F3017" s="83">
        <v>0</v>
      </c>
      <c r="G3017" s="83">
        <v>0</v>
      </c>
      <c r="H3017" s="83">
        <v>0</v>
      </c>
      <c r="I3017" s="79">
        <f t="shared" si="101"/>
        <v>0</v>
      </c>
      <c r="J3017" s="82">
        <v>19.201599999999999</v>
      </c>
      <c r="K3017" s="78">
        <f t="shared" si="102"/>
        <v>0</v>
      </c>
      <c r="P3017" s="81"/>
      <c r="Q3017" s="78"/>
      <c r="R3017" s="79" t="s">
        <v>2947</v>
      </c>
    </row>
    <row r="3018" spans="1:18" x14ac:dyDescent="0.25">
      <c r="A3018" s="79">
        <v>2022</v>
      </c>
      <c r="B3018" s="79" t="s">
        <v>1523</v>
      </c>
      <c r="C3018" s="79">
        <v>810077</v>
      </c>
      <c r="D3018">
        <v>810078</v>
      </c>
      <c r="E3018" s="83">
        <v>726462</v>
      </c>
      <c r="F3018" s="83">
        <v>0</v>
      </c>
      <c r="G3018" s="83">
        <v>726462</v>
      </c>
      <c r="H3018" s="83">
        <v>0</v>
      </c>
      <c r="I3018" s="79">
        <f t="shared" si="101"/>
        <v>0</v>
      </c>
      <c r="J3018" s="82">
        <v>22.666170000000001</v>
      </c>
      <c r="K3018" s="78">
        <f t="shared" si="102"/>
        <v>0</v>
      </c>
      <c r="P3018" s="81"/>
      <c r="Q3018" s="78"/>
      <c r="R3018" s="79" t="s">
        <v>2947</v>
      </c>
    </row>
    <row r="3019" spans="1:18" x14ac:dyDescent="0.25">
      <c r="A3019" s="79">
        <v>2022</v>
      </c>
      <c r="B3019" s="79" t="s">
        <v>1523</v>
      </c>
      <c r="C3019" s="79">
        <v>810079</v>
      </c>
      <c r="D3019">
        <v>810080</v>
      </c>
      <c r="E3019" s="83">
        <v>814941</v>
      </c>
      <c r="F3019" s="83">
        <v>210750</v>
      </c>
      <c r="G3019" s="83">
        <v>814941</v>
      </c>
      <c r="H3019" s="83">
        <v>210750</v>
      </c>
      <c r="I3019" s="79">
        <f t="shared" si="101"/>
        <v>0</v>
      </c>
      <c r="J3019" s="82">
        <v>22.666170000000001</v>
      </c>
      <c r="K3019" s="78">
        <f t="shared" si="102"/>
        <v>0</v>
      </c>
      <c r="P3019" s="81"/>
      <c r="Q3019" s="78"/>
      <c r="R3019" s="79" t="s">
        <v>2947</v>
      </c>
    </row>
    <row r="3020" spans="1:18" x14ac:dyDescent="0.25">
      <c r="A3020" s="79">
        <v>2022</v>
      </c>
      <c r="B3020" s="79" t="s">
        <v>1523</v>
      </c>
      <c r="C3020" s="79">
        <v>810081</v>
      </c>
      <c r="D3020">
        <v>810082</v>
      </c>
      <c r="E3020" s="83">
        <v>0</v>
      </c>
      <c r="F3020" s="83">
        <v>0</v>
      </c>
      <c r="G3020" s="83">
        <v>0</v>
      </c>
      <c r="H3020" s="83">
        <v>0</v>
      </c>
      <c r="I3020" s="79">
        <f t="shared" si="101"/>
        <v>0</v>
      </c>
      <c r="J3020" s="82">
        <v>19.201599999999999</v>
      </c>
      <c r="K3020" s="78">
        <f t="shared" si="102"/>
        <v>0</v>
      </c>
      <c r="P3020" s="81"/>
      <c r="Q3020" s="78"/>
      <c r="R3020" s="79" t="s">
        <v>2947</v>
      </c>
    </row>
    <row r="3021" spans="1:18" x14ac:dyDescent="0.25">
      <c r="A3021" s="79">
        <v>2022</v>
      </c>
      <c r="B3021" s="79" t="s">
        <v>1329</v>
      </c>
      <c r="C3021" s="79">
        <v>810061</v>
      </c>
      <c r="D3021">
        <v>810062</v>
      </c>
      <c r="E3021" s="83">
        <v>0</v>
      </c>
      <c r="F3021" s="83">
        <v>0</v>
      </c>
      <c r="G3021" s="83">
        <v>0</v>
      </c>
      <c r="H3021" s="83">
        <v>0</v>
      </c>
      <c r="I3021" s="79">
        <f t="shared" si="101"/>
        <v>0</v>
      </c>
      <c r="J3021" s="82">
        <v>24.028590000000001</v>
      </c>
      <c r="K3021" s="78">
        <f t="shared" si="102"/>
        <v>0</v>
      </c>
      <c r="P3021" s="81"/>
      <c r="Q3021" s="78"/>
      <c r="R3021" s="79" t="s">
        <v>2947</v>
      </c>
    </row>
    <row r="3022" spans="1:18" x14ac:dyDescent="0.25">
      <c r="A3022" s="79">
        <v>2022</v>
      </c>
      <c r="B3022" s="79" t="s">
        <v>1329</v>
      </c>
      <c r="C3022" s="79">
        <v>810070</v>
      </c>
      <c r="D3022">
        <v>810071</v>
      </c>
      <c r="E3022" s="83">
        <v>0</v>
      </c>
      <c r="F3022" s="83">
        <v>0</v>
      </c>
      <c r="G3022" s="83">
        <v>0</v>
      </c>
      <c r="H3022" s="83">
        <v>0</v>
      </c>
      <c r="I3022" s="79">
        <f t="shared" si="101"/>
        <v>0</v>
      </c>
      <c r="J3022" s="82">
        <v>16.197849999999999</v>
      </c>
      <c r="K3022" s="78">
        <f t="shared" si="102"/>
        <v>0</v>
      </c>
      <c r="P3022" s="81"/>
      <c r="Q3022" s="78"/>
      <c r="R3022" s="79" t="s">
        <v>2947</v>
      </c>
    </row>
    <row r="3023" spans="1:18" x14ac:dyDescent="0.25">
      <c r="A3023" s="79">
        <v>2022</v>
      </c>
      <c r="B3023" s="79" t="s">
        <v>1329</v>
      </c>
      <c r="C3023" s="79">
        <v>810072</v>
      </c>
      <c r="D3023">
        <v>810073</v>
      </c>
      <c r="E3023" s="83">
        <v>1424072</v>
      </c>
      <c r="F3023" s="83">
        <v>1433898</v>
      </c>
      <c r="G3023" s="83">
        <v>1424072</v>
      </c>
      <c r="H3023" s="83">
        <v>1433898</v>
      </c>
      <c r="I3023" s="79">
        <f t="shared" si="101"/>
        <v>0</v>
      </c>
      <c r="J3023" s="82">
        <v>24.028590000000001</v>
      </c>
      <c r="K3023" s="78">
        <f t="shared" si="102"/>
        <v>0</v>
      </c>
      <c r="P3023" s="81"/>
      <c r="Q3023" s="78"/>
      <c r="R3023" s="79" t="s">
        <v>2947</v>
      </c>
    </row>
    <row r="3024" spans="1:18" x14ac:dyDescent="0.25">
      <c r="A3024" s="79">
        <v>2022</v>
      </c>
      <c r="B3024" s="79" t="s">
        <v>1329</v>
      </c>
      <c r="C3024" s="79">
        <v>810075</v>
      </c>
      <c r="D3024">
        <v>810076</v>
      </c>
      <c r="E3024" s="83">
        <v>0</v>
      </c>
      <c r="F3024" s="83">
        <v>0</v>
      </c>
      <c r="G3024" s="83">
        <v>0</v>
      </c>
      <c r="H3024" s="83">
        <v>0</v>
      </c>
      <c r="I3024" s="79">
        <f t="shared" si="101"/>
        <v>0</v>
      </c>
      <c r="J3024" s="82">
        <v>24.028590000000001</v>
      </c>
      <c r="K3024" s="78">
        <f t="shared" si="102"/>
        <v>0</v>
      </c>
      <c r="P3024" s="81"/>
      <c r="Q3024" s="78"/>
      <c r="R3024" s="79" t="s">
        <v>2947</v>
      </c>
    </row>
    <row r="3025" spans="1:18" x14ac:dyDescent="0.25">
      <c r="A3025" s="79">
        <v>2022</v>
      </c>
      <c r="B3025" s="79" t="s">
        <v>1329</v>
      </c>
      <c r="C3025" s="79">
        <v>810083</v>
      </c>
      <c r="D3025">
        <v>810084</v>
      </c>
      <c r="E3025" s="83">
        <v>509117</v>
      </c>
      <c r="F3025" s="83">
        <v>0</v>
      </c>
      <c r="G3025" s="83">
        <v>509117</v>
      </c>
      <c r="H3025" s="83">
        <v>0</v>
      </c>
      <c r="I3025" s="79">
        <f t="shared" si="101"/>
        <v>0</v>
      </c>
      <c r="J3025" s="82">
        <v>24.028590000000001</v>
      </c>
      <c r="K3025" s="78">
        <f t="shared" si="102"/>
        <v>0</v>
      </c>
      <c r="P3025" s="81"/>
      <c r="Q3025" s="78"/>
      <c r="R3025" s="79" t="s">
        <v>2947</v>
      </c>
    </row>
    <row r="3026" spans="1:18" x14ac:dyDescent="0.25">
      <c r="A3026" s="79">
        <v>2022</v>
      </c>
      <c r="B3026" s="79" t="s">
        <v>1955</v>
      </c>
      <c r="C3026" s="79">
        <v>820191</v>
      </c>
      <c r="D3026">
        <v>820193</v>
      </c>
      <c r="E3026" s="83">
        <v>0</v>
      </c>
      <c r="F3026" s="83">
        <v>0</v>
      </c>
      <c r="G3026" s="83">
        <v>0</v>
      </c>
      <c r="H3026" s="83">
        <v>0</v>
      </c>
      <c r="I3026" s="79">
        <f t="shared" si="101"/>
        <v>0</v>
      </c>
      <c r="J3026" s="82">
        <v>23.84967</v>
      </c>
      <c r="K3026" s="78">
        <f t="shared" si="102"/>
        <v>0</v>
      </c>
      <c r="P3026" s="81"/>
      <c r="Q3026" s="78"/>
      <c r="R3026" s="79" t="s">
        <v>2947</v>
      </c>
    </row>
    <row r="3027" spans="1:18" x14ac:dyDescent="0.25">
      <c r="A3027" s="79">
        <v>2022</v>
      </c>
      <c r="B3027" s="79" t="s">
        <v>1955</v>
      </c>
      <c r="C3027" s="79">
        <v>820192</v>
      </c>
      <c r="D3027">
        <v>820194</v>
      </c>
      <c r="E3027" s="83">
        <v>0</v>
      </c>
      <c r="F3027" s="83">
        <v>0</v>
      </c>
      <c r="G3027" s="83">
        <v>0</v>
      </c>
      <c r="H3027" s="83">
        <v>0</v>
      </c>
      <c r="I3027" s="79">
        <f t="shared" si="101"/>
        <v>0</v>
      </c>
      <c r="J3027" s="82">
        <v>19.053329999999999</v>
      </c>
      <c r="K3027" s="78">
        <f t="shared" si="102"/>
        <v>0</v>
      </c>
      <c r="P3027" s="81"/>
      <c r="Q3027" s="78"/>
      <c r="R3027" s="79" t="s">
        <v>2947</v>
      </c>
    </row>
    <row r="3028" spans="1:18" x14ac:dyDescent="0.25">
      <c r="A3028" s="79">
        <v>2022</v>
      </c>
      <c r="B3028" s="79" t="s">
        <v>1955</v>
      </c>
      <c r="C3028" s="79">
        <v>820200</v>
      </c>
      <c r="D3028">
        <v>820198</v>
      </c>
      <c r="E3028" s="83">
        <v>0</v>
      </c>
      <c r="F3028" s="83">
        <v>0</v>
      </c>
      <c r="G3028" s="83">
        <v>0</v>
      </c>
      <c r="H3028" s="83">
        <v>0</v>
      </c>
      <c r="I3028" s="79">
        <f t="shared" si="101"/>
        <v>0</v>
      </c>
      <c r="J3028" s="82">
        <v>24.850860000000001</v>
      </c>
      <c r="K3028" s="78">
        <f t="shared" si="102"/>
        <v>0</v>
      </c>
      <c r="P3028" s="81"/>
      <c r="Q3028" s="78"/>
      <c r="R3028" s="79" t="s">
        <v>2947</v>
      </c>
    </row>
    <row r="3029" spans="1:18" x14ac:dyDescent="0.25">
      <c r="A3029" s="79">
        <v>2022</v>
      </c>
      <c r="B3029" s="79" t="s">
        <v>1955</v>
      </c>
      <c r="C3029" s="79">
        <v>820205</v>
      </c>
      <c r="D3029">
        <v>820206</v>
      </c>
      <c r="E3029" s="83">
        <v>0</v>
      </c>
      <c r="F3029" s="83">
        <v>0</v>
      </c>
      <c r="G3029" s="83">
        <v>0</v>
      </c>
      <c r="H3029" s="83">
        <v>0</v>
      </c>
      <c r="I3029" s="79">
        <f t="shared" si="101"/>
        <v>0</v>
      </c>
      <c r="J3029" s="82">
        <v>24.850860000000001</v>
      </c>
      <c r="K3029" s="78">
        <f t="shared" si="102"/>
        <v>0</v>
      </c>
      <c r="P3029" s="81"/>
      <c r="Q3029" s="78"/>
      <c r="R3029" s="79" t="s">
        <v>2947</v>
      </c>
    </row>
    <row r="3030" spans="1:18" x14ac:dyDescent="0.25">
      <c r="A3030" s="79">
        <v>2022</v>
      </c>
      <c r="B3030" s="79" t="s">
        <v>1955</v>
      </c>
      <c r="C3030" s="79">
        <v>820217</v>
      </c>
      <c r="D3030">
        <v>820218</v>
      </c>
      <c r="E3030" s="83">
        <v>53938290</v>
      </c>
      <c r="F3030" s="83">
        <v>6040780</v>
      </c>
      <c r="G3030" s="83">
        <v>53938290</v>
      </c>
      <c r="H3030" s="83">
        <v>6040780</v>
      </c>
      <c r="I3030" s="79">
        <f t="shared" si="101"/>
        <v>0</v>
      </c>
      <c r="J3030" s="82">
        <v>23.84967</v>
      </c>
      <c r="K3030" s="78">
        <f t="shared" si="102"/>
        <v>0</v>
      </c>
      <c r="P3030" s="81"/>
      <c r="Q3030" s="78"/>
      <c r="R3030" s="79" t="s">
        <v>2947</v>
      </c>
    </row>
    <row r="3031" spans="1:18" x14ac:dyDescent="0.25">
      <c r="A3031" s="79">
        <v>2022</v>
      </c>
      <c r="B3031" s="79" t="s">
        <v>1955</v>
      </c>
      <c r="C3031" s="79">
        <v>820230</v>
      </c>
      <c r="D3031">
        <v>820231</v>
      </c>
      <c r="E3031" s="83">
        <v>0</v>
      </c>
      <c r="F3031" s="83">
        <v>0</v>
      </c>
      <c r="G3031" s="83">
        <v>0</v>
      </c>
      <c r="H3031" s="83">
        <v>0</v>
      </c>
      <c r="I3031" s="79">
        <f t="shared" si="101"/>
        <v>0</v>
      </c>
      <c r="J3031" s="82">
        <v>24.850860000000001</v>
      </c>
      <c r="K3031" s="78">
        <f t="shared" si="102"/>
        <v>0</v>
      </c>
      <c r="P3031" s="81"/>
      <c r="Q3031" s="78"/>
      <c r="R3031" s="79" t="s">
        <v>2947</v>
      </c>
    </row>
    <row r="3032" spans="1:18" x14ac:dyDescent="0.25">
      <c r="A3032" s="79">
        <v>2022</v>
      </c>
      <c r="B3032" s="79" t="s">
        <v>1955</v>
      </c>
      <c r="C3032" s="79">
        <v>820246</v>
      </c>
      <c r="D3032">
        <v>820247</v>
      </c>
      <c r="E3032" s="83">
        <v>0</v>
      </c>
      <c r="F3032" s="83">
        <v>0</v>
      </c>
      <c r="G3032" s="83">
        <v>0</v>
      </c>
      <c r="H3032" s="83">
        <v>0</v>
      </c>
      <c r="I3032" s="79">
        <f t="shared" si="101"/>
        <v>0</v>
      </c>
      <c r="J3032" s="82">
        <v>24.850860000000001</v>
      </c>
      <c r="K3032" s="78">
        <f t="shared" si="102"/>
        <v>0</v>
      </c>
      <c r="P3032" s="81"/>
      <c r="Q3032" s="78"/>
      <c r="R3032" s="79" t="s">
        <v>2947</v>
      </c>
    </row>
    <row r="3033" spans="1:18" x14ac:dyDescent="0.25">
      <c r="A3033" s="79">
        <v>2022</v>
      </c>
      <c r="B3033" s="79" t="s">
        <v>1955</v>
      </c>
      <c r="C3033" s="79">
        <v>820248</v>
      </c>
      <c r="D3033">
        <v>820249</v>
      </c>
      <c r="E3033" s="83">
        <v>0</v>
      </c>
      <c r="F3033" s="83">
        <v>0</v>
      </c>
      <c r="G3033" s="83">
        <v>0</v>
      </c>
      <c r="H3033" s="83">
        <v>0</v>
      </c>
      <c r="I3033" s="79">
        <f t="shared" si="101"/>
        <v>0</v>
      </c>
      <c r="J3033" s="82">
        <v>23.84967</v>
      </c>
      <c r="K3033" s="78">
        <f t="shared" si="102"/>
        <v>0</v>
      </c>
      <c r="P3033" s="81"/>
      <c r="Q3033" s="78"/>
      <c r="R3033" s="79" t="s">
        <v>2947</v>
      </c>
    </row>
    <row r="3034" spans="1:18" x14ac:dyDescent="0.25">
      <c r="A3034" s="79">
        <v>2022</v>
      </c>
      <c r="B3034" s="79" t="s">
        <v>1955</v>
      </c>
      <c r="C3034" s="79">
        <v>820258</v>
      </c>
      <c r="D3034">
        <v>820259</v>
      </c>
      <c r="E3034" s="83">
        <v>0</v>
      </c>
      <c r="F3034" s="83">
        <v>0</v>
      </c>
      <c r="G3034" s="83">
        <v>0</v>
      </c>
      <c r="H3034" s="83">
        <v>0</v>
      </c>
      <c r="I3034" s="79">
        <f t="shared" si="101"/>
        <v>0</v>
      </c>
      <c r="J3034" s="82">
        <v>24.850860000000001</v>
      </c>
      <c r="K3034" s="78">
        <f t="shared" si="102"/>
        <v>0</v>
      </c>
      <c r="P3034" s="81"/>
      <c r="Q3034" s="78"/>
      <c r="R3034" s="79" t="s">
        <v>2947</v>
      </c>
    </row>
    <row r="3035" spans="1:18" x14ac:dyDescent="0.25">
      <c r="A3035" s="79">
        <v>2022</v>
      </c>
      <c r="B3035" s="79" t="s">
        <v>1955</v>
      </c>
      <c r="C3035" s="79">
        <v>820264</v>
      </c>
      <c r="D3035">
        <v>820265</v>
      </c>
      <c r="E3035" s="83">
        <v>0</v>
      </c>
      <c r="F3035" s="83">
        <v>0</v>
      </c>
      <c r="G3035" s="83">
        <v>0</v>
      </c>
      <c r="H3035" s="83">
        <v>0</v>
      </c>
      <c r="I3035" s="79">
        <f t="shared" si="101"/>
        <v>0</v>
      </c>
      <c r="J3035" s="82">
        <v>23.84967</v>
      </c>
      <c r="K3035" s="78">
        <f t="shared" si="102"/>
        <v>0</v>
      </c>
      <c r="P3035" s="81"/>
      <c r="Q3035" s="78"/>
      <c r="R3035" s="79" t="s">
        <v>2947</v>
      </c>
    </row>
    <row r="3036" spans="1:18" x14ac:dyDescent="0.25">
      <c r="A3036" s="79">
        <v>2022</v>
      </c>
      <c r="B3036" s="79" t="s">
        <v>1955</v>
      </c>
      <c r="C3036" s="79">
        <v>820313</v>
      </c>
      <c r="D3036">
        <v>820314</v>
      </c>
      <c r="E3036" s="83">
        <v>7875946</v>
      </c>
      <c r="F3036" s="83">
        <v>0</v>
      </c>
      <c r="G3036" s="83">
        <v>7875946</v>
      </c>
      <c r="H3036" s="83">
        <v>0</v>
      </c>
      <c r="I3036" s="79">
        <f t="shared" si="101"/>
        <v>0</v>
      </c>
      <c r="J3036" s="82">
        <v>23.84967</v>
      </c>
      <c r="K3036" s="78">
        <f t="shared" si="102"/>
        <v>0</v>
      </c>
      <c r="P3036" s="81"/>
      <c r="Q3036" s="78"/>
      <c r="R3036" s="79" t="s">
        <v>2947</v>
      </c>
    </row>
    <row r="3037" spans="1:18" x14ac:dyDescent="0.25">
      <c r="A3037" s="79">
        <v>2022</v>
      </c>
      <c r="B3037" s="79" t="s">
        <v>1955</v>
      </c>
      <c r="C3037" s="79">
        <v>820321</v>
      </c>
      <c r="D3037">
        <v>820322</v>
      </c>
      <c r="E3037" s="83">
        <v>0</v>
      </c>
      <c r="F3037" s="83">
        <v>0</v>
      </c>
      <c r="G3037" s="83">
        <v>0</v>
      </c>
      <c r="H3037" s="83">
        <v>0</v>
      </c>
      <c r="I3037" s="79">
        <f t="shared" si="101"/>
        <v>0</v>
      </c>
      <c r="J3037" s="82">
        <v>24.850860000000001</v>
      </c>
      <c r="K3037" s="78">
        <f t="shared" si="102"/>
        <v>0</v>
      </c>
      <c r="P3037" s="81"/>
      <c r="Q3037" s="78"/>
      <c r="R3037" s="79" t="s">
        <v>2947</v>
      </c>
    </row>
    <row r="3038" spans="1:18" x14ac:dyDescent="0.25">
      <c r="A3038" s="79">
        <v>2022</v>
      </c>
      <c r="B3038" s="79" t="s">
        <v>1955</v>
      </c>
      <c r="C3038" s="79">
        <v>820350</v>
      </c>
      <c r="D3038">
        <v>820351</v>
      </c>
      <c r="E3038" s="83">
        <v>0</v>
      </c>
      <c r="F3038" s="83">
        <v>0</v>
      </c>
      <c r="G3038" s="83">
        <v>0</v>
      </c>
      <c r="H3038" s="83">
        <v>0</v>
      </c>
      <c r="I3038" s="79">
        <f t="shared" si="101"/>
        <v>0</v>
      </c>
      <c r="J3038" s="82">
        <v>23.84967</v>
      </c>
      <c r="K3038" s="78">
        <f t="shared" si="102"/>
        <v>0</v>
      </c>
      <c r="P3038" s="81"/>
      <c r="Q3038" s="78"/>
      <c r="R3038" s="79" t="s">
        <v>2947</v>
      </c>
    </row>
    <row r="3039" spans="1:18" x14ac:dyDescent="0.25">
      <c r="A3039" s="79">
        <v>2022</v>
      </c>
      <c r="B3039" s="79" t="s">
        <v>1955</v>
      </c>
      <c r="C3039" s="79">
        <v>820352</v>
      </c>
      <c r="D3039">
        <v>820353</v>
      </c>
      <c r="E3039" s="83">
        <v>568753</v>
      </c>
      <c r="F3039" s="83">
        <v>0</v>
      </c>
      <c r="G3039" s="83">
        <v>568753</v>
      </c>
      <c r="H3039" s="83">
        <v>0</v>
      </c>
      <c r="I3039" s="79">
        <f t="shared" si="101"/>
        <v>0</v>
      </c>
      <c r="J3039" s="82">
        <v>24.850860000000001</v>
      </c>
      <c r="K3039" s="78">
        <f t="shared" si="102"/>
        <v>0</v>
      </c>
      <c r="P3039" s="81"/>
      <c r="Q3039" s="78"/>
      <c r="R3039" s="79" t="s">
        <v>2947</v>
      </c>
    </row>
    <row r="3040" spans="1:18" x14ac:dyDescent="0.25">
      <c r="A3040" s="79">
        <v>2022</v>
      </c>
      <c r="B3040" s="79" t="s">
        <v>1955</v>
      </c>
      <c r="C3040" s="79">
        <v>820478</v>
      </c>
      <c r="D3040">
        <v>820479</v>
      </c>
      <c r="E3040" s="83">
        <v>0</v>
      </c>
      <c r="F3040" s="83">
        <v>0</v>
      </c>
      <c r="G3040" s="83">
        <v>0</v>
      </c>
      <c r="H3040" s="83">
        <v>0</v>
      </c>
      <c r="I3040" s="79">
        <f t="shared" si="101"/>
        <v>0</v>
      </c>
      <c r="J3040" s="82">
        <v>24.850860000000001</v>
      </c>
      <c r="K3040" s="78">
        <f t="shared" si="102"/>
        <v>0</v>
      </c>
      <c r="P3040" s="81"/>
      <c r="Q3040" s="78"/>
      <c r="R3040" s="79" t="s">
        <v>2947</v>
      </c>
    </row>
    <row r="3041" spans="1:18" x14ac:dyDescent="0.25">
      <c r="A3041" s="79">
        <v>2022</v>
      </c>
      <c r="B3041" s="79" t="s">
        <v>1955</v>
      </c>
      <c r="C3041" s="79">
        <v>820498</v>
      </c>
      <c r="D3041">
        <v>820499</v>
      </c>
      <c r="E3041" s="83">
        <v>0</v>
      </c>
      <c r="F3041" s="83">
        <v>1807060</v>
      </c>
      <c r="G3041" s="83">
        <v>0</v>
      </c>
      <c r="H3041" s="83">
        <v>1807060</v>
      </c>
      <c r="I3041" s="79">
        <f t="shared" si="101"/>
        <v>0</v>
      </c>
      <c r="J3041" s="82">
        <v>24.850860000000001</v>
      </c>
      <c r="K3041" s="78">
        <f t="shared" si="102"/>
        <v>0</v>
      </c>
      <c r="P3041" s="81"/>
      <c r="Q3041" s="78"/>
      <c r="R3041" s="79" t="s">
        <v>2947</v>
      </c>
    </row>
    <row r="3042" spans="1:18" x14ac:dyDescent="0.25">
      <c r="A3042" s="79">
        <v>2022</v>
      </c>
      <c r="B3042" s="79" t="s">
        <v>1955</v>
      </c>
      <c r="C3042" s="79">
        <v>820518</v>
      </c>
      <c r="D3042">
        <v>820519</v>
      </c>
      <c r="E3042" s="83">
        <v>44005397</v>
      </c>
      <c r="F3042" s="83">
        <v>0</v>
      </c>
      <c r="G3042" s="83">
        <v>44005397</v>
      </c>
      <c r="H3042" s="83">
        <v>0</v>
      </c>
      <c r="I3042" s="79">
        <f t="shared" si="101"/>
        <v>0</v>
      </c>
      <c r="J3042" s="82">
        <v>24.850860000000001</v>
      </c>
      <c r="K3042" s="78">
        <f t="shared" si="102"/>
        <v>0</v>
      </c>
      <c r="P3042" s="81"/>
      <c r="Q3042" s="78"/>
      <c r="R3042" s="79" t="s">
        <v>2947</v>
      </c>
    </row>
    <row r="3043" spans="1:18" x14ac:dyDescent="0.25">
      <c r="A3043" s="79">
        <v>2022</v>
      </c>
      <c r="B3043" s="79" t="s">
        <v>1955</v>
      </c>
      <c r="C3043" s="79">
        <v>820521</v>
      </c>
      <c r="D3043">
        <v>820522</v>
      </c>
      <c r="E3043" s="83">
        <v>0</v>
      </c>
      <c r="F3043" s="83">
        <v>0</v>
      </c>
      <c r="G3043" s="83">
        <v>0</v>
      </c>
      <c r="H3043" s="83">
        <v>0</v>
      </c>
      <c r="I3043" s="79">
        <f t="shared" si="101"/>
        <v>0</v>
      </c>
      <c r="J3043" s="82">
        <v>26.59967</v>
      </c>
      <c r="K3043" s="78">
        <f t="shared" si="102"/>
        <v>0</v>
      </c>
      <c r="P3043" s="81"/>
      <c r="Q3043" s="78"/>
      <c r="R3043" s="79" t="s">
        <v>2947</v>
      </c>
    </row>
    <row r="3044" spans="1:18" x14ac:dyDescent="0.25">
      <c r="A3044" s="79">
        <v>2022</v>
      </c>
      <c r="B3044" s="79" t="s">
        <v>1955</v>
      </c>
      <c r="C3044" s="79">
        <v>820523</v>
      </c>
      <c r="D3044">
        <v>820524</v>
      </c>
      <c r="E3044" s="83">
        <v>11040488</v>
      </c>
      <c r="F3044" s="83">
        <v>0</v>
      </c>
      <c r="G3044" s="83">
        <v>11040488</v>
      </c>
      <c r="H3044" s="83">
        <v>0</v>
      </c>
      <c r="I3044" s="79">
        <f t="shared" si="101"/>
        <v>0</v>
      </c>
      <c r="J3044" s="82">
        <v>23.84967</v>
      </c>
      <c r="K3044" s="78">
        <f t="shared" si="102"/>
        <v>0</v>
      </c>
      <c r="P3044" s="81"/>
      <c r="Q3044" s="78"/>
      <c r="R3044" s="79" t="s">
        <v>2947</v>
      </c>
    </row>
    <row r="3045" spans="1:18" x14ac:dyDescent="0.25">
      <c r="A3045" s="79">
        <v>2022</v>
      </c>
      <c r="B3045" s="79" t="s">
        <v>1955</v>
      </c>
      <c r="C3045" s="79">
        <v>820527</v>
      </c>
      <c r="D3045">
        <v>820528</v>
      </c>
      <c r="E3045" s="83">
        <v>530221</v>
      </c>
      <c r="F3045" s="83">
        <v>0</v>
      </c>
      <c r="G3045" s="83">
        <v>530221</v>
      </c>
      <c r="H3045" s="83">
        <v>0</v>
      </c>
      <c r="I3045" s="79">
        <f t="shared" si="101"/>
        <v>0</v>
      </c>
      <c r="J3045" s="82">
        <v>23.84967</v>
      </c>
      <c r="K3045" s="78">
        <f t="shared" si="102"/>
        <v>0</v>
      </c>
      <c r="P3045" s="81"/>
      <c r="Q3045" s="78"/>
      <c r="R3045" s="79" t="s">
        <v>2947</v>
      </c>
    </row>
    <row r="3046" spans="1:18" x14ac:dyDescent="0.25">
      <c r="A3046" s="79">
        <v>2022</v>
      </c>
      <c r="B3046" s="79" t="s">
        <v>1955</v>
      </c>
      <c r="C3046" s="79">
        <v>820533</v>
      </c>
      <c r="D3046">
        <v>820534</v>
      </c>
      <c r="E3046" s="83">
        <v>348306</v>
      </c>
      <c r="F3046" s="83">
        <v>0</v>
      </c>
      <c r="G3046" s="83">
        <v>348306</v>
      </c>
      <c r="H3046" s="83">
        <v>0</v>
      </c>
      <c r="I3046" s="79">
        <f t="shared" si="101"/>
        <v>0</v>
      </c>
      <c r="J3046" s="82">
        <v>24.850860000000001</v>
      </c>
      <c r="K3046" s="78">
        <f t="shared" si="102"/>
        <v>0</v>
      </c>
      <c r="P3046" s="81"/>
      <c r="Q3046" s="78"/>
      <c r="R3046" s="79" t="s">
        <v>2947</v>
      </c>
    </row>
    <row r="3047" spans="1:18" x14ac:dyDescent="0.25">
      <c r="A3047" s="79">
        <v>2022</v>
      </c>
      <c r="B3047" s="79" t="s">
        <v>1955</v>
      </c>
      <c r="C3047" s="79">
        <v>820535</v>
      </c>
      <c r="D3047">
        <v>820536</v>
      </c>
      <c r="E3047" s="83">
        <v>5217121</v>
      </c>
      <c r="F3047" s="83">
        <v>0</v>
      </c>
      <c r="G3047" s="83">
        <v>5217121</v>
      </c>
      <c r="H3047" s="83">
        <v>0</v>
      </c>
      <c r="I3047" s="79">
        <f t="shared" si="101"/>
        <v>0</v>
      </c>
      <c r="J3047" s="82">
        <v>24.850860000000001</v>
      </c>
      <c r="K3047" s="78">
        <f t="shared" si="102"/>
        <v>0</v>
      </c>
      <c r="P3047" s="81"/>
      <c r="Q3047" s="78"/>
      <c r="R3047" s="79" t="s">
        <v>2947</v>
      </c>
    </row>
    <row r="3048" spans="1:18" x14ac:dyDescent="0.25">
      <c r="A3048" s="79">
        <v>2022</v>
      </c>
      <c r="B3048" s="79" t="s">
        <v>1501</v>
      </c>
      <c r="C3048" s="79">
        <v>700157</v>
      </c>
      <c r="D3048">
        <v>700158</v>
      </c>
      <c r="E3048" s="83">
        <v>0</v>
      </c>
      <c r="F3048" s="83">
        <v>0</v>
      </c>
      <c r="G3048" s="83">
        <v>0</v>
      </c>
      <c r="H3048" s="83">
        <v>0</v>
      </c>
      <c r="I3048" s="79">
        <f t="shared" si="101"/>
        <v>0</v>
      </c>
      <c r="J3048" s="82">
        <v>31.087350000000001</v>
      </c>
      <c r="K3048" s="78">
        <f t="shared" si="102"/>
        <v>0</v>
      </c>
      <c r="P3048" s="81"/>
      <c r="Q3048" s="78"/>
      <c r="R3048" s="79" t="s">
        <v>2947</v>
      </c>
    </row>
    <row r="3049" spans="1:18" x14ac:dyDescent="0.25">
      <c r="A3049" s="79">
        <v>2022</v>
      </c>
      <c r="B3049" s="79" t="s">
        <v>1501</v>
      </c>
      <c r="C3049" s="79">
        <v>700175</v>
      </c>
      <c r="D3049">
        <v>700176</v>
      </c>
      <c r="E3049" s="83">
        <v>0</v>
      </c>
      <c r="F3049" s="83">
        <v>0</v>
      </c>
      <c r="G3049" s="83">
        <v>0</v>
      </c>
      <c r="H3049" s="83">
        <v>0</v>
      </c>
      <c r="I3049" s="79">
        <f t="shared" si="101"/>
        <v>0</v>
      </c>
      <c r="J3049" s="82">
        <v>31.087350000000001</v>
      </c>
      <c r="K3049" s="78">
        <f t="shared" si="102"/>
        <v>0</v>
      </c>
      <c r="P3049" s="81"/>
      <c r="Q3049" s="78"/>
      <c r="R3049" s="79" t="s">
        <v>2947</v>
      </c>
    </row>
    <row r="3050" spans="1:18" x14ac:dyDescent="0.25">
      <c r="A3050" s="79">
        <v>2022</v>
      </c>
      <c r="B3050" s="79" t="s">
        <v>1501</v>
      </c>
      <c r="C3050" s="79">
        <v>820284</v>
      </c>
      <c r="D3050">
        <v>820285</v>
      </c>
      <c r="E3050" s="83">
        <v>0</v>
      </c>
      <c r="F3050" s="83">
        <v>0</v>
      </c>
      <c r="G3050" s="83">
        <v>0</v>
      </c>
      <c r="H3050" s="83">
        <v>0</v>
      </c>
      <c r="I3050" s="79">
        <f t="shared" si="101"/>
        <v>0</v>
      </c>
      <c r="J3050" s="82">
        <v>30.243110000000001</v>
      </c>
      <c r="K3050" s="78">
        <f t="shared" si="102"/>
        <v>0</v>
      </c>
      <c r="P3050" s="81"/>
      <c r="Q3050" s="78"/>
      <c r="R3050" s="79" t="s">
        <v>2947</v>
      </c>
    </row>
    <row r="3051" spans="1:18" x14ac:dyDescent="0.25">
      <c r="A3051" s="79">
        <v>2022</v>
      </c>
      <c r="B3051" s="79" t="s">
        <v>1501</v>
      </c>
      <c r="C3051" s="79">
        <v>820302</v>
      </c>
      <c r="D3051">
        <v>820303</v>
      </c>
      <c r="E3051" s="83">
        <v>0</v>
      </c>
      <c r="F3051" s="83">
        <v>0</v>
      </c>
      <c r="G3051" s="83">
        <v>0</v>
      </c>
      <c r="H3051" s="83">
        <v>0</v>
      </c>
      <c r="I3051" s="79">
        <f t="shared" si="101"/>
        <v>0</v>
      </c>
      <c r="J3051" s="82">
        <v>30.243110000000001</v>
      </c>
      <c r="K3051" s="78">
        <f t="shared" si="102"/>
        <v>0</v>
      </c>
      <c r="P3051" s="81"/>
      <c r="Q3051" s="78"/>
      <c r="R3051" s="79" t="s">
        <v>2947</v>
      </c>
    </row>
    <row r="3052" spans="1:18" x14ac:dyDescent="0.25">
      <c r="A3052" s="79">
        <v>2022</v>
      </c>
      <c r="B3052" s="79" t="s">
        <v>1501</v>
      </c>
      <c r="C3052" s="79">
        <v>820304</v>
      </c>
      <c r="D3052">
        <v>820305</v>
      </c>
      <c r="E3052" s="83">
        <v>0</v>
      </c>
      <c r="F3052" s="83">
        <v>0</v>
      </c>
      <c r="G3052" s="83">
        <v>0</v>
      </c>
      <c r="H3052" s="83">
        <v>0</v>
      </c>
      <c r="I3052" s="79">
        <f t="shared" si="101"/>
        <v>0</v>
      </c>
      <c r="J3052" s="82">
        <v>30.243110000000001</v>
      </c>
      <c r="K3052" s="78">
        <f t="shared" si="102"/>
        <v>0</v>
      </c>
      <c r="P3052" s="81"/>
      <c r="Q3052" s="78"/>
      <c r="R3052" s="79" t="s">
        <v>2947</v>
      </c>
    </row>
    <row r="3053" spans="1:18" x14ac:dyDescent="0.25">
      <c r="A3053" s="79">
        <v>2022</v>
      </c>
      <c r="B3053" s="79" t="s">
        <v>1501</v>
      </c>
      <c r="C3053" s="79">
        <v>820311</v>
      </c>
      <c r="D3053">
        <v>820312</v>
      </c>
      <c r="E3053" s="83">
        <v>0</v>
      </c>
      <c r="F3053" s="83">
        <v>0</v>
      </c>
      <c r="G3053" s="83">
        <v>0</v>
      </c>
      <c r="H3053" s="83">
        <v>0</v>
      </c>
      <c r="I3053" s="79">
        <f t="shared" si="101"/>
        <v>0</v>
      </c>
      <c r="J3053" s="82">
        <v>30.243110000000001</v>
      </c>
      <c r="K3053" s="78">
        <f t="shared" si="102"/>
        <v>0</v>
      </c>
      <c r="P3053" s="81"/>
      <c r="Q3053" s="78"/>
      <c r="R3053" s="79" t="s">
        <v>2947</v>
      </c>
    </row>
    <row r="3054" spans="1:18" x14ac:dyDescent="0.25">
      <c r="A3054" s="79">
        <v>2022</v>
      </c>
      <c r="B3054" s="79" t="s">
        <v>1501</v>
      </c>
      <c r="C3054" s="79">
        <v>820323</v>
      </c>
      <c r="D3054">
        <v>820324</v>
      </c>
      <c r="E3054" s="83">
        <v>0</v>
      </c>
      <c r="F3054" s="83">
        <v>0</v>
      </c>
      <c r="G3054" s="83">
        <v>0</v>
      </c>
      <c r="H3054" s="83">
        <v>0</v>
      </c>
      <c r="I3054" s="79">
        <f t="shared" si="101"/>
        <v>0</v>
      </c>
      <c r="J3054" s="82">
        <v>30.243110000000001</v>
      </c>
      <c r="K3054" s="78">
        <f t="shared" si="102"/>
        <v>0</v>
      </c>
      <c r="P3054" s="81"/>
      <c r="Q3054" s="78"/>
      <c r="R3054" s="79" t="s">
        <v>2947</v>
      </c>
    </row>
    <row r="3055" spans="1:18" x14ac:dyDescent="0.25">
      <c r="A3055" s="79">
        <v>2022</v>
      </c>
      <c r="B3055" s="79" t="s">
        <v>1501</v>
      </c>
      <c r="C3055" s="79">
        <v>820325</v>
      </c>
      <c r="D3055">
        <v>820326</v>
      </c>
      <c r="E3055" s="83">
        <v>1171956</v>
      </c>
      <c r="F3055" s="83">
        <v>0</v>
      </c>
      <c r="G3055" s="83">
        <v>1171956</v>
      </c>
      <c r="H3055" s="83">
        <v>0</v>
      </c>
      <c r="I3055" s="79">
        <f t="shared" si="101"/>
        <v>0</v>
      </c>
      <c r="J3055" s="82">
        <v>30.243110000000001</v>
      </c>
      <c r="K3055" s="78">
        <f t="shared" si="102"/>
        <v>0</v>
      </c>
      <c r="P3055" s="81"/>
      <c r="Q3055" s="78"/>
      <c r="R3055" s="79" t="s">
        <v>2947</v>
      </c>
    </row>
    <row r="3056" spans="1:18" x14ac:dyDescent="0.25">
      <c r="A3056" s="79">
        <v>2022</v>
      </c>
      <c r="B3056" s="79" t="s">
        <v>1501</v>
      </c>
      <c r="C3056" s="79">
        <v>820332</v>
      </c>
      <c r="D3056">
        <v>820333</v>
      </c>
      <c r="E3056" s="83">
        <v>0</v>
      </c>
      <c r="F3056" s="83">
        <v>0</v>
      </c>
      <c r="G3056" s="83">
        <v>0</v>
      </c>
      <c r="H3056" s="83">
        <v>0</v>
      </c>
      <c r="I3056" s="79">
        <f t="shared" si="101"/>
        <v>0</v>
      </c>
      <c r="J3056" s="82">
        <v>30.243110000000001</v>
      </c>
      <c r="K3056" s="78">
        <f t="shared" si="102"/>
        <v>0</v>
      </c>
      <c r="P3056" s="81"/>
      <c r="Q3056" s="78"/>
      <c r="R3056" s="79" t="s">
        <v>2947</v>
      </c>
    </row>
    <row r="3057" spans="1:18" x14ac:dyDescent="0.25">
      <c r="A3057" s="79">
        <v>2022</v>
      </c>
      <c r="B3057" s="79" t="s">
        <v>1501</v>
      </c>
      <c r="C3057" s="79">
        <v>820338</v>
      </c>
      <c r="D3057">
        <v>820339</v>
      </c>
      <c r="E3057" s="83">
        <v>0</v>
      </c>
      <c r="F3057" s="83">
        <v>0</v>
      </c>
      <c r="G3057" s="83">
        <v>0</v>
      </c>
      <c r="H3057" s="83">
        <v>0</v>
      </c>
      <c r="I3057" s="79">
        <f t="shared" si="101"/>
        <v>0</v>
      </c>
      <c r="J3057" s="82">
        <v>30.243110000000001</v>
      </c>
      <c r="K3057" s="78">
        <f t="shared" si="102"/>
        <v>0</v>
      </c>
      <c r="P3057" s="81"/>
      <c r="Q3057" s="78"/>
      <c r="R3057" s="79" t="s">
        <v>2947</v>
      </c>
    </row>
    <row r="3058" spans="1:18" x14ac:dyDescent="0.25">
      <c r="A3058" s="79">
        <v>2022</v>
      </c>
      <c r="B3058" s="79" t="s">
        <v>1501</v>
      </c>
      <c r="C3058" s="79">
        <v>820354</v>
      </c>
      <c r="D3058">
        <v>820355</v>
      </c>
      <c r="E3058" s="83">
        <v>0</v>
      </c>
      <c r="F3058" s="83">
        <v>0</v>
      </c>
      <c r="G3058" s="83">
        <v>0</v>
      </c>
      <c r="H3058" s="83">
        <v>0</v>
      </c>
      <c r="I3058" s="79">
        <f t="shared" si="101"/>
        <v>0</v>
      </c>
      <c r="J3058" s="82">
        <v>30.243110000000001</v>
      </c>
      <c r="K3058" s="78">
        <f t="shared" si="102"/>
        <v>0</v>
      </c>
      <c r="P3058" s="81"/>
      <c r="Q3058" s="78"/>
      <c r="R3058" s="79" t="s">
        <v>2947</v>
      </c>
    </row>
    <row r="3059" spans="1:18" x14ac:dyDescent="0.25">
      <c r="A3059" s="79">
        <v>2022</v>
      </c>
      <c r="B3059" s="79" t="s">
        <v>1501</v>
      </c>
      <c r="C3059" s="79">
        <v>820356</v>
      </c>
      <c r="D3059">
        <v>820357</v>
      </c>
      <c r="E3059" s="83">
        <v>0</v>
      </c>
      <c r="F3059" s="83">
        <v>0</v>
      </c>
      <c r="G3059" s="83">
        <v>0</v>
      </c>
      <c r="H3059" s="83">
        <v>0</v>
      </c>
      <c r="I3059" s="79">
        <f t="shared" si="101"/>
        <v>0</v>
      </c>
      <c r="J3059" s="82">
        <v>30.243110000000001</v>
      </c>
      <c r="K3059" s="78">
        <f t="shared" si="102"/>
        <v>0</v>
      </c>
      <c r="P3059" s="81"/>
      <c r="Q3059" s="78"/>
      <c r="R3059" s="79" t="s">
        <v>2947</v>
      </c>
    </row>
    <row r="3060" spans="1:18" x14ac:dyDescent="0.25">
      <c r="A3060" s="79">
        <v>2022</v>
      </c>
      <c r="B3060" s="79" t="s">
        <v>1501</v>
      </c>
      <c r="C3060" s="79">
        <v>820358</v>
      </c>
      <c r="D3060">
        <v>820359</v>
      </c>
      <c r="E3060" s="83">
        <v>54000</v>
      </c>
      <c r="F3060" s="83">
        <v>0</v>
      </c>
      <c r="G3060" s="83">
        <v>54000</v>
      </c>
      <c r="H3060" s="83">
        <v>0</v>
      </c>
      <c r="I3060" s="79">
        <f t="shared" si="101"/>
        <v>0</v>
      </c>
      <c r="J3060" s="82">
        <v>30.243110000000001</v>
      </c>
      <c r="K3060" s="78">
        <f t="shared" si="102"/>
        <v>0</v>
      </c>
      <c r="P3060" s="81"/>
      <c r="Q3060" s="78"/>
      <c r="R3060" s="79" t="s">
        <v>2947</v>
      </c>
    </row>
    <row r="3061" spans="1:18" x14ac:dyDescent="0.25">
      <c r="A3061" s="79">
        <v>2022</v>
      </c>
      <c r="B3061" s="79" t="s">
        <v>1501</v>
      </c>
      <c r="C3061" s="79">
        <v>820366</v>
      </c>
      <c r="D3061">
        <v>820367</v>
      </c>
      <c r="E3061" s="83">
        <v>0</v>
      </c>
      <c r="F3061" s="83">
        <v>0</v>
      </c>
      <c r="G3061" s="83">
        <v>0</v>
      </c>
      <c r="H3061" s="83">
        <v>0</v>
      </c>
      <c r="I3061" s="79">
        <f t="shared" si="101"/>
        <v>0</v>
      </c>
      <c r="J3061" s="82">
        <v>30.243110000000001</v>
      </c>
      <c r="K3061" s="78">
        <f t="shared" si="102"/>
        <v>0</v>
      </c>
      <c r="P3061" s="81"/>
      <c r="Q3061" s="78"/>
      <c r="R3061" s="79" t="s">
        <v>2947</v>
      </c>
    </row>
    <row r="3062" spans="1:18" x14ac:dyDescent="0.25">
      <c r="A3062" s="79">
        <v>2022</v>
      </c>
      <c r="B3062" s="79" t="s">
        <v>1501</v>
      </c>
      <c r="C3062" s="79">
        <v>820368</v>
      </c>
      <c r="D3062">
        <v>820369</v>
      </c>
      <c r="E3062" s="83">
        <v>0</v>
      </c>
      <c r="F3062" s="83">
        <v>0</v>
      </c>
      <c r="G3062" s="83">
        <v>0</v>
      </c>
      <c r="H3062" s="83">
        <v>0</v>
      </c>
      <c r="I3062" s="79">
        <f t="shared" si="101"/>
        <v>0</v>
      </c>
      <c r="J3062" s="82">
        <v>30.243110000000001</v>
      </c>
      <c r="K3062" s="78">
        <f t="shared" si="102"/>
        <v>0</v>
      </c>
      <c r="P3062" s="81"/>
      <c r="Q3062" s="78"/>
      <c r="R3062" s="79" t="s">
        <v>2947</v>
      </c>
    </row>
    <row r="3063" spans="1:18" x14ac:dyDescent="0.25">
      <c r="A3063" s="79">
        <v>2022</v>
      </c>
      <c r="B3063" s="79" t="s">
        <v>1501</v>
      </c>
      <c r="C3063" s="79">
        <v>820370</v>
      </c>
      <c r="D3063">
        <v>820371</v>
      </c>
      <c r="E3063" s="83">
        <v>375952</v>
      </c>
      <c r="F3063" s="83">
        <v>0</v>
      </c>
      <c r="G3063" s="83">
        <v>375952</v>
      </c>
      <c r="H3063" s="83">
        <v>0</v>
      </c>
      <c r="I3063" s="79">
        <f t="shared" si="101"/>
        <v>0</v>
      </c>
      <c r="J3063" s="82">
        <v>30.243110000000001</v>
      </c>
      <c r="K3063" s="78">
        <f t="shared" si="102"/>
        <v>0</v>
      </c>
      <c r="P3063" s="81"/>
      <c r="Q3063" s="78"/>
      <c r="R3063" s="79" t="s">
        <v>2947</v>
      </c>
    </row>
    <row r="3064" spans="1:18" x14ac:dyDescent="0.25">
      <c r="A3064" s="79">
        <v>2022</v>
      </c>
      <c r="B3064" s="79" t="s">
        <v>1501</v>
      </c>
      <c r="C3064" s="79">
        <v>820372</v>
      </c>
      <c r="D3064">
        <v>820373</v>
      </c>
      <c r="E3064" s="83">
        <v>247252</v>
      </c>
      <c r="F3064" s="83">
        <v>0</v>
      </c>
      <c r="G3064" s="83">
        <v>247252</v>
      </c>
      <c r="H3064" s="83">
        <v>0</v>
      </c>
      <c r="I3064" s="79">
        <f t="shared" si="101"/>
        <v>0</v>
      </c>
      <c r="J3064" s="82">
        <v>30.243110000000001</v>
      </c>
      <c r="K3064" s="78">
        <f t="shared" si="102"/>
        <v>0</v>
      </c>
      <c r="P3064" s="81"/>
      <c r="Q3064" s="78"/>
      <c r="R3064" s="79" t="s">
        <v>2947</v>
      </c>
    </row>
    <row r="3065" spans="1:18" x14ac:dyDescent="0.25">
      <c r="A3065" s="79">
        <v>2022</v>
      </c>
      <c r="B3065" s="79" t="s">
        <v>1501</v>
      </c>
      <c r="C3065" s="79">
        <v>820374</v>
      </c>
      <c r="D3065">
        <v>820375</v>
      </c>
      <c r="E3065" s="83">
        <v>0</v>
      </c>
      <c r="F3065" s="83">
        <v>0</v>
      </c>
      <c r="G3065" s="83">
        <v>0</v>
      </c>
      <c r="H3065" s="83">
        <v>0</v>
      </c>
      <c r="I3065" s="79">
        <f t="shared" si="101"/>
        <v>0</v>
      </c>
      <c r="J3065" s="82">
        <v>30.243110000000001</v>
      </c>
      <c r="K3065" s="78">
        <f t="shared" si="102"/>
        <v>0</v>
      </c>
      <c r="P3065" s="81"/>
      <c r="Q3065" s="78"/>
      <c r="R3065" s="79" t="s">
        <v>2947</v>
      </c>
    </row>
    <row r="3066" spans="1:18" x14ac:dyDescent="0.25">
      <c r="A3066" s="79">
        <v>2022</v>
      </c>
      <c r="B3066" s="79" t="s">
        <v>1501</v>
      </c>
      <c r="C3066" s="79">
        <v>820390</v>
      </c>
      <c r="D3066">
        <v>820391</v>
      </c>
      <c r="E3066" s="83">
        <v>0</v>
      </c>
      <c r="F3066" s="83">
        <v>0</v>
      </c>
      <c r="G3066" s="83">
        <v>0</v>
      </c>
      <c r="H3066" s="83">
        <v>0</v>
      </c>
      <c r="I3066" s="79">
        <f t="shared" si="101"/>
        <v>0</v>
      </c>
      <c r="J3066" s="82">
        <v>30.243110000000001</v>
      </c>
      <c r="K3066" s="78">
        <f t="shared" si="102"/>
        <v>0</v>
      </c>
      <c r="P3066" s="81"/>
      <c r="Q3066" s="78"/>
      <c r="R3066" s="79" t="s">
        <v>2947</v>
      </c>
    </row>
    <row r="3067" spans="1:18" x14ac:dyDescent="0.25">
      <c r="A3067" s="79">
        <v>2022</v>
      </c>
      <c r="B3067" s="79" t="s">
        <v>1501</v>
      </c>
      <c r="C3067" s="79">
        <v>820392</v>
      </c>
      <c r="D3067">
        <v>820393</v>
      </c>
      <c r="E3067" s="83">
        <v>0</v>
      </c>
      <c r="F3067" s="83">
        <v>0</v>
      </c>
      <c r="G3067" s="83">
        <v>0</v>
      </c>
      <c r="H3067" s="83">
        <v>0</v>
      </c>
      <c r="I3067" s="79">
        <f t="shared" si="101"/>
        <v>0</v>
      </c>
      <c r="J3067" s="82">
        <v>30.243110000000001</v>
      </c>
      <c r="K3067" s="78">
        <f t="shared" si="102"/>
        <v>0</v>
      </c>
      <c r="P3067" s="81"/>
      <c r="Q3067" s="78"/>
      <c r="R3067" s="79" t="s">
        <v>2947</v>
      </c>
    </row>
    <row r="3068" spans="1:18" x14ac:dyDescent="0.25">
      <c r="A3068" s="79">
        <v>2022</v>
      </c>
      <c r="B3068" s="79" t="s">
        <v>1501</v>
      </c>
      <c r="C3068" s="79">
        <v>820406</v>
      </c>
      <c r="D3068">
        <v>820407</v>
      </c>
      <c r="E3068" s="83">
        <v>0</v>
      </c>
      <c r="F3068" s="83">
        <v>0</v>
      </c>
      <c r="G3068" s="83">
        <v>0</v>
      </c>
      <c r="H3068" s="83">
        <v>0</v>
      </c>
      <c r="I3068" s="79">
        <f t="shared" si="101"/>
        <v>0</v>
      </c>
      <c r="J3068" s="82">
        <v>30.243110000000001</v>
      </c>
      <c r="K3068" s="78">
        <f t="shared" si="102"/>
        <v>0</v>
      </c>
      <c r="P3068" s="81"/>
      <c r="Q3068" s="78"/>
      <c r="R3068" s="79" t="s">
        <v>2947</v>
      </c>
    </row>
    <row r="3069" spans="1:18" x14ac:dyDescent="0.25">
      <c r="A3069" s="79">
        <v>2022</v>
      </c>
      <c r="B3069" s="79" t="s">
        <v>1501</v>
      </c>
      <c r="C3069" s="79">
        <v>820408</v>
      </c>
      <c r="D3069">
        <v>820409</v>
      </c>
      <c r="E3069" s="83">
        <v>2036939</v>
      </c>
      <c r="F3069" s="83">
        <v>0</v>
      </c>
      <c r="G3069" s="83">
        <v>2036939</v>
      </c>
      <c r="H3069" s="83">
        <v>0</v>
      </c>
      <c r="I3069" s="79">
        <f t="shared" si="101"/>
        <v>0</v>
      </c>
      <c r="J3069" s="82">
        <v>30.243110000000001</v>
      </c>
      <c r="K3069" s="78">
        <f t="shared" si="102"/>
        <v>0</v>
      </c>
      <c r="P3069" s="81"/>
      <c r="Q3069" s="78"/>
      <c r="R3069" s="79" t="s">
        <v>2947</v>
      </c>
    </row>
    <row r="3070" spans="1:18" x14ac:dyDescent="0.25">
      <c r="A3070" s="79">
        <v>2022</v>
      </c>
      <c r="B3070" s="79" t="s">
        <v>1501</v>
      </c>
      <c r="C3070" s="79">
        <v>820426</v>
      </c>
      <c r="D3070">
        <v>820427</v>
      </c>
      <c r="E3070" s="83">
        <v>0</v>
      </c>
      <c r="F3070" s="83">
        <v>0</v>
      </c>
      <c r="G3070" s="83">
        <v>0</v>
      </c>
      <c r="H3070" s="83">
        <v>0</v>
      </c>
      <c r="I3070" s="79">
        <f t="shared" si="101"/>
        <v>0</v>
      </c>
      <c r="J3070" s="82">
        <v>30.243110000000001</v>
      </c>
      <c r="K3070" s="78">
        <f t="shared" si="102"/>
        <v>0</v>
      </c>
      <c r="P3070" s="81"/>
      <c r="Q3070" s="78"/>
      <c r="R3070" s="79" t="s">
        <v>2947</v>
      </c>
    </row>
    <row r="3071" spans="1:18" x14ac:dyDescent="0.25">
      <c r="A3071" s="79">
        <v>2022</v>
      </c>
      <c r="B3071" s="79" t="s">
        <v>1501</v>
      </c>
      <c r="C3071" s="79">
        <v>820428</v>
      </c>
      <c r="D3071">
        <v>820429</v>
      </c>
      <c r="E3071" s="83">
        <v>0</v>
      </c>
      <c r="F3071" s="83">
        <v>0</v>
      </c>
      <c r="G3071" s="83">
        <v>0</v>
      </c>
      <c r="H3071" s="83">
        <v>0</v>
      </c>
      <c r="I3071" s="79">
        <f t="shared" si="101"/>
        <v>0</v>
      </c>
      <c r="J3071" s="82">
        <v>30.243110000000001</v>
      </c>
      <c r="K3071" s="78">
        <f t="shared" si="102"/>
        <v>0</v>
      </c>
      <c r="P3071" s="81"/>
      <c r="Q3071" s="78"/>
      <c r="R3071" s="79" t="s">
        <v>2947</v>
      </c>
    </row>
    <row r="3072" spans="1:18" x14ac:dyDescent="0.25">
      <c r="A3072" s="79">
        <v>2022</v>
      </c>
      <c r="B3072" s="79" t="s">
        <v>1501</v>
      </c>
      <c r="C3072" s="79">
        <v>820442</v>
      </c>
      <c r="D3072">
        <v>820443</v>
      </c>
      <c r="E3072" s="83">
        <v>0</v>
      </c>
      <c r="F3072" s="83">
        <v>0</v>
      </c>
      <c r="G3072" s="83">
        <v>0</v>
      </c>
      <c r="H3072" s="83">
        <v>0</v>
      </c>
      <c r="I3072" s="79">
        <f t="shared" si="101"/>
        <v>0</v>
      </c>
      <c r="J3072" s="82">
        <v>30.243110000000001</v>
      </c>
      <c r="K3072" s="78">
        <f t="shared" si="102"/>
        <v>0</v>
      </c>
      <c r="P3072" s="81"/>
      <c r="Q3072" s="78"/>
      <c r="R3072" s="79" t="s">
        <v>2947</v>
      </c>
    </row>
    <row r="3073" spans="1:18" x14ac:dyDescent="0.25">
      <c r="A3073" s="79">
        <v>2022</v>
      </c>
      <c r="B3073" s="79" t="s">
        <v>1501</v>
      </c>
      <c r="C3073" s="79">
        <v>820444</v>
      </c>
      <c r="D3073">
        <v>820445</v>
      </c>
      <c r="E3073" s="83">
        <v>0</v>
      </c>
      <c r="F3073" s="83">
        <v>0</v>
      </c>
      <c r="G3073" s="83">
        <v>0</v>
      </c>
      <c r="H3073" s="83">
        <v>0</v>
      </c>
      <c r="I3073" s="79">
        <f t="shared" si="101"/>
        <v>0</v>
      </c>
      <c r="J3073" s="82">
        <v>30.243110000000001</v>
      </c>
      <c r="K3073" s="78">
        <f t="shared" si="102"/>
        <v>0</v>
      </c>
      <c r="P3073" s="81"/>
      <c r="Q3073" s="78"/>
      <c r="R3073" s="79" t="s">
        <v>2947</v>
      </c>
    </row>
    <row r="3074" spans="1:18" x14ac:dyDescent="0.25">
      <c r="A3074" s="79">
        <v>2022</v>
      </c>
      <c r="B3074" s="79" t="s">
        <v>1501</v>
      </c>
      <c r="C3074" s="79">
        <v>820460</v>
      </c>
      <c r="D3074">
        <v>820461</v>
      </c>
      <c r="E3074" s="83">
        <v>0</v>
      </c>
      <c r="F3074" s="83">
        <v>0</v>
      </c>
      <c r="G3074" s="83">
        <v>0</v>
      </c>
      <c r="H3074" s="83">
        <v>0</v>
      </c>
      <c r="I3074" s="79">
        <f t="shared" si="101"/>
        <v>0</v>
      </c>
      <c r="J3074" s="82">
        <v>30.243110000000001</v>
      </c>
      <c r="K3074" s="78">
        <f t="shared" si="102"/>
        <v>0</v>
      </c>
      <c r="P3074" s="81"/>
      <c r="Q3074" s="78"/>
      <c r="R3074" s="79" t="s">
        <v>2947</v>
      </c>
    </row>
    <row r="3075" spans="1:18" x14ac:dyDescent="0.25">
      <c r="A3075" s="79">
        <v>2022</v>
      </c>
      <c r="B3075" s="79" t="s">
        <v>1501</v>
      </c>
      <c r="C3075" s="79">
        <v>820472</v>
      </c>
      <c r="D3075">
        <v>820473</v>
      </c>
      <c r="E3075" s="83">
        <v>0</v>
      </c>
      <c r="F3075" s="83">
        <v>0</v>
      </c>
      <c r="G3075" s="83">
        <v>0</v>
      </c>
      <c r="H3075" s="83">
        <v>0</v>
      </c>
      <c r="I3075" s="79">
        <f t="shared" ref="I3075:I3138" si="103">SUM(E3075:F3075)-SUM(G3075:H3075)</f>
        <v>0</v>
      </c>
      <c r="J3075" s="82">
        <v>30.243110000000001</v>
      </c>
      <c r="K3075" s="78">
        <f t="shared" ref="K3075:K3138" si="104">ROUND((I3075/1000)*J3075,0)</f>
        <v>0</v>
      </c>
      <c r="P3075" s="81"/>
      <c r="Q3075" s="78"/>
      <c r="R3075" s="79" t="s">
        <v>2947</v>
      </c>
    </row>
    <row r="3076" spans="1:18" x14ac:dyDescent="0.25">
      <c r="A3076" s="79">
        <v>2022</v>
      </c>
      <c r="B3076" s="79" t="s">
        <v>1501</v>
      </c>
      <c r="C3076" s="79">
        <v>820488</v>
      </c>
      <c r="D3076">
        <v>820489</v>
      </c>
      <c r="E3076" s="83">
        <v>0</v>
      </c>
      <c r="F3076" s="83">
        <v>0</v>
      </c>
      <c r="G3076" s="83">
        <v>0</v>
      </c>
      <c r="H3076" s="83">
        <v>0</v>
      </c>
      <c r="I3076" s="79">
        <f t="shared" si="103"/>
        <v>0</v>
      </c>
      <c r="J3076" s="82">
        <v>30.243110000000001</v>
      </c>
      <c r="K3076" s="78">
        <f t="shared" si="104"/>
        <v>0</v>
      </c>
      <c r="P3076" s="81"/>
      <c r="Q3076" s="78"/>
      <c r="R3076" s="79" t="s">
        <v>2947</v>
      </c>
    </row>
    <row r="3077" spans="1:18" x14ac:dyDescent="0.25">
      <c r="A3077" s="79">
        <v>2022</v>
      </c>
      <c r="B3077" s="79" t="s">
        <v>1501</v>
      </c>
      <c r="C3077" s="79">
        <v>820490</v>
      </c>
      <c r="D3077">
        <v>820491</v>
      </c>
      <c r="E3077" s="83">
        <v>0</v>
      </c>
      <c r="F3077" s="83">
        <v>0</v>
      </c>
      <c r="G3077" s="83">
        <v>0</v>
      </c>
      <c r="H3077" s="83">
        <v>0</v>
      </c>
      <c r="I3077" s="79">
        <f t="shared" si="103"/>
        <v>0</v>
      </c>
      <c r="J3077" s="82">
        <v>30.243110000000001</v>
      </c>
      <c r="K3077" s="78">
        <f t="shared" si="104"/>
        <v>0</v>
      </c>
      <c r="P3077" s="81"/>
      <c r="Q3077" s="78"/>
      <c r="R3077" s="79" t="s">
        <v>2947</v>
      </c>
    </row>
    <row r="3078" spans="1:18" x14ac:dyDescent="0.25">
      <c r="A3078" s="79">
        <v>2022</v>
      </c>
      <c r="B3078" s="79" t="s">
        <v>1501</v>
      </c>
      <c r="C3078" s="79">
        <v>820494</v>
      </c>
      <c r="D3078">
        <v>820495</v>
      </c>
      <c r="E3078" s="83">
        <v>0</v>
      </c>
      <c r="F3078" s="83">
        <v>0</v>
      </c>
      <c r="G3078" s="83">
        <v>0</v>
      </c>
      <c r="H3078" s="83">
        <v>0</v>
      </c>
      <c r="I3078" s="79">
        <f t="shared" si="103"/>
        <v>0</v>
      </c>
      <c r="J3078" s="82">
        <v>30.243110000000001</v>
      </c>
      <c r="K3078" s="78">
        <f t="shared" si="104"/>
        <v>0</v>
      </c>
      <c r="P3078" s="81"/>
      <c r="Q3078" s="78"/>
      <c r="R3078" s="79" t="s">
        <v>2947</v>
      </c>
    </row>
    <row r="3079" spans="1:18" x14ac:dyDescent="0.25">
      <c r="A3079" s="79">
        <v>2022</v>
      </c>
      <c r="B3079" s="79" t="s">
        <v>1501</v>
      </c>
      <c r="C3079" s="79">
        <v>820496</v>
      </c>
      <c r="D3079">
        <v>820497</v>
      </c>
      <c r="E3079" s="83">
        <v>0</v>
      </c>
      <c r="F3079" s="83">
        <v>0</v>
      </c>
      <c r="G3079" s="83">
        <v>0</v>
      </c>
      <c r="H3079" s="83">
        <v>0</v>
      </c>
      <c r="I3079" s="79">
        <f t="shared" si="103"/>
        <v>0</v>
      </c>
      <c r="J3079" s="82">
        <v>30.243110000000001</v>
      </c>
      <c r="K3079" s="78">
        <f t="shared" si="104"/>
        <v>0</v>
      </c>
      <c r="P3079" s="81"/>
      <c r="Q3079" s="78"/>
      <c r="R3079" s="79" t="s">
        <v>2947</v>
      </c>
    </row>
    <row r="3080" spans="1:18" x14ac:dyDescent="0.25">
      <c r="A3080" s="79">
        <v>2022</v>
      </c>
      <c r="B3080" s="79" t="s">
        <v>1501</v>
      </c>
      <c r="C3080" s="79">
        <v>820514</v>
      </c>
      <c r="D3080">
        <v>820515</v>
      </c>
      <c r="E3080" s="83">
        <v>0</v>
      </c>
      <c r="F3080" s="83">
        <v>0</v>
      </c>
      <c r="G3080" s="83">
        <v>0</v>
      </c>
      <c r="H3080" s="83">
        <v>0</v>
      </c>
      <c r="I3080" s="79">
        <f t="shared" si="103"/>
        <v>0</v>
      </c>
      <c r="J3080" s="82">
        <v>30.243110000000001</v>
      </c>
      <c r="K3080" s="78">
        <f t="shared" si="104"/>
        <v>0</v>
      </c>
      <c r="P3080" s="81"/>
      <c r="Q3080" s="78"/>
      <c r="R3080" s="79" t="s">
        <v>2947</v>
      </c>
    </row>
    <row r="3081" spans="1:18" x14ac:dyDescent="0.25">
      <c r="A3081" s="79">
        <v>2022</v>
      </c>
      <c r="B3081" s="79" t="s">
        <v>1501</v>
      </c>
      <c r="C3081" s="79">
        <v>820525</v>
      </c>
      <c r="D3081">
        <v>820526</v>
      </c>
      <c r="E3081" s="83">
        <v>0</v>
      </c>
      <c r="F3081" s="83">
        <v>0</v>
      </c>
      <c r="G3081" s="83">
        <v>0</v>
      </c>
      <c r="H3081" s="83">
        <v>0</v>
      </c>
      <c r="I3081" s="79">
        <f t="shared" si="103"/>
        <v>0</v>
      </c>
      <c r="J3081" s="82">
        <v>30.243110000000001</v>
      </c>
      <c r="K3081" s="78">
        <f t="shared" si="104"/>
        <v>0</v>
      </c>
      <c r="P3081" s="81"/>
      <c r="Q3081" s="78"/>
      <c r="R3081" s="79" t="s">
        <v>2947</v>
      </c>
    </row>
    <row r="3082" spans="1:18" x14ac:dyDescent="0.25">
      <c r="A3082" s="79">
        <v>2022</v>
      </c>
      <c r="B3082" s="79" t="s">
        <v>1501</v>
      </c>
      <c r="C3082" s="79">
        <v>820531</v>
      </c>
      <c r="D3082">
        <v>820532</v>
      </c>
      <c r="E3082" s="83">
        <v>0</v>
      </c>
      <c r="F3082" s="83">
        <v>0</v>
      </c>
      <c r="G3082" s="83">
        <v>0</v>
      </c>
      <c r="H3082" s="83">
        <v>0</v>
      </c>
      <c r="I3082" s="79">
        <f t="shared" si="103"/>
        <v>0</v>
      </c>
      <c r="J3082" s="82">
        <v>30.243110000000001</v>
      </c>
      <c r="K3082" s="78">
        <f t="shared" si="104"/>
        <v>0</v>
      </c>
      <c r="P3082" s="81"/>
      <c r="Q3082" s="78"/>
      <c r="R3082" s="79" t="s">
        <v>2947</v>
      </c>
    </row>
    <row r="3083" spans="1:18" x14ac:dyDescent="0.25">
      <c r="A3083" s="79">
        <v>2022</v>
      </c>
      <c r="B3083" s="79" t="s">
        <v>1501</v>
      </c>
      <c r="C3083" s="79">
        <v>820537</v>
      </c>
      <c r="D3083">
        <v>820538</v>
      </c>
      <c r="E3083" s="83">
        <v>0</v>
      </c>
      <c r="F3083" s="83">
        <v>0</v>
      </c>
      <c r="G3083" s="83">
        <v>0</v>
      </c>
      <c r="H3083" s="83">
        <v>0</v>
      </c>
      <c r="I3083" s="79">
        <f t="shared" si="103"/>
        <v>0</v>
      </c>
      <c r="J3083" s="82">
        <v>30.243110000000001</v>
      </c>
      <c r="K3083" s="78">
        <f t="shared" si="104"/>
        <v>0</v>
      </c>
      <c r="P3083" s="81"/>
      <c r="Q3083" s="78"/>
      <c r="R3083" s="79" t="s">
        <v>2947</v>
      </c>
    </row>
    <row r="3084" spans="1:18" x14ac:dyDescent="0.25">
      <c r="A3084" s="79">
        <v>2022</v>
      </c>
      <c r="B3084" s="79" t="s">
        <v>1973</v>
      </c>
      <c r="C3084" s="79">
        <v>820101</v>
      </c>
      <c r="D3084">
        <v>820102</v>
      </c>
      <c r="E3084" s="83">
        <v>0</v>
      </c>
      <c r="F3084" s="83">
        <v>0</v>
      </c>
      <c r="G3084" s="83">
        <v>0</v>
      </c>
      <c r="H3084" s="83">
        <v>0</v>
      </c>
      <c r="I3084" s="79">
        <f t="shared" si="103"/>
        <v>0</v>
      </c>
      <c r="J3084" s="82">
        <v>33.924689999999998</v>
      </c>
      <c r="K3084" s="78">
        <f t="shared" si="104"/>
        <v>0</v>
      </c>
      <c r="P3084" s="81"/>
      <c r="Q3084" s="78"/>
      <c r="R3084" s="79" t="s">
        <v>2947</v>
      </c>
    </row>
    <row r="3085" spans="1:18" x14ac:dyDescent="0.25">
      <c r="A3085" s="79">
        <v>2022</v>
      </c>
      <c r="B3085" s="79" t="s">
        <v>1973</v>
      </c>
      <c r="C3085" s="79">
        <v>820121</v>
      </c>
      <c r="D3085">
        <v>820122</v>
      </c>
      <c r="E3085" s="83">
        <v>0</v>
      </c>
      <c r="F3085" s="83">
        <v>0</v>
      </c>
      <c r="G3085" s="83">
        <v>0</v>
      </c>
      <c r="H3085" s="83">
        <v>0</v>
      </c>
      <c r="I3085" s="79">
        <f t="shared" si="103"/>
        <v>0</v>
      </c>
      <c r="J3085" s="82">
        <v>37.424680000000002</v>
      </c>
      <c r="K3085" s="78">
        <f t="shared" si="104"/>
        <v>0</v>
      </c>
      <c r="P3085" s="81"/>
      <c r="Q3085" s="78"/>
      <c r="R3085" s="79" t="s">
        <v>2947</v>
      </c>
    </row>
    <row r="3086" spans="1:18" x14ac:dyDescent="0.25">
      <c r="A3086" s="79">
        <v>2022</v>
      </c>
      <c r="B3086" s="79" t="s">
        <v>1973</v>
      </c>
      <c r="C3086" s="79">
        <v>820129</v>
      </c>
      <c r="D3086">
        <v>820130</v>
      </c>
      <c r="E3086" s="83">
        <v>0</v>
      </c>
      <c r="F3086" s="83">
        <v>0</v>
      </c>
      <c r="G3086" s="83">
        <v>0</v>
      </c>
      <c r="H3086" s="83">
        <v>0</v>
      </c>
      <c r="I3086" s="79">
        <f t="shared" si="103"/>
        <v>0</v>
      </c>
      <c r="J3086" s="82">
        <v>33.924689999999998</v>
      </c>
      <c r="K3086" s="78">
        <f t="shared" si="104"/>
        <v>0</v>
      </c>
      <c r="P3086" s="81"/>
      <c r="Q3086" s="78"/>
      <c r="R3086" s="79" t="s">
        <v>2947</v>
      </c>
    </row>
    <row r="3087" spans="1:18" x14ac:dyDescent="0.25">
      <c r="A3087" s="79">
        <v>2022</v>
      </c>
      <c r="B3087" s="79" t="s">
        <v>1973</v>
      </c>
      <c r="C3087" s="79">
        <v>820131</v>
      </c>
      <c r="D3087">
        <v>820132</v>
      </c>
      <c r="E3087" s="83">
        <v>0</v>
      </c>
      <c r="F3087" s="83">
        <v>0</v>
      </c>
      <c r="G3087" s="83">
        <v>0</v>
      </c>
      <c r="H3087" s="83">
        <v>0</v>
      </c>
      <c r="I3087" s="79">
        <f t="shared" si="103"/>
        <v>0</v>
      </c>
      <c r="J3087" s="82">
        <v>22.198440000000002</v>
      </c>
      <c r="K3087" s="78">
        <f t="shared" si="104"/>
        <v>0</v>
      </c>
      <c r="P3087" s="81"/>
      <c r="Q3087" s="78"/>
      <c r="R3087" s="79" t="s">
        <v>2947</v>
      </c>
    </row>
    <row r="3088" spans="1:18" x14ac:dyDescent="0.25">
      <c r="A3088" s="79">
        <v>2022</v>
      </c>
      <c r="B3088" s="79" t="s">
        <v>1973</v>
      </c>
      <c r="C3088" s="79">
        <v>820133</v>
      </c>
      <c r="D3088">
        <v>820134</v>
      </c>
      <c r="E3088" s="83">
        <v>720635</v>
      </c>
      <c r="F3088" s="83">
        <v>838</v>
      </c>
      <c r="G3088" s="83">
        <v>720635</v>
      </c>
      <c r="H3088" s="83">
        <v>838</v>
      </c>
      <c r="I3088" s="79">
        <f t="shared" si="103"/>
        <v>0</v>
      </c>
      <c r="J3088" s="82">
        <v>33.924689999999998</v>
      </c>
      <c r="K3088" s="78">
        <f t="shared" si="104"/>
        <v>0</v>
      </c>
      <c r="P3088" s="81"/>
      <c r="Q3088" s="78"/>
      <c r="R3088" s="79" t="s">
        <v>2947</v>
      </c>
    </row>
    <row r="3089" spans="1:18" x14ac:dyDescent="0.25">
      <c r="A3089" s="79">
        <v>2022</v>
      </c>
      <c r="B3089" s="79" t="s">
        <v>1973</v>
      </c>
      <c r="C3089" s="79">
        <v>820135</v>
      </c>
      <c r="D3089">
        <v>820136</v>
      </c>
      <c r="E3089" s="83">
        <v>0</v>
      </c>
      <c r="F3089" s="83">
        <v>0</v>
      </c>
      <c r="G3089" s="83">
        <v>0</v>
      </c>
      <c r="H3089" s="83">
        <v>0</v>
      </c>
      <c r="I3089" s="79">
        <f t="shared" si="103"/>
        <v>0</v>
      </c>
      <c r="J3089" s="82">
        <v>22.198440000000002</v>
      </c>
      <c r="K3089" s="78">
        <f t="shared" si="104"/>
        <v>0</v>
      </c>
      <c r="P3089" s="81"/>
      <c r="Q3089" s="78"/>
      <c r="R3089" s="79" t="s">
        <v>2947</v>
      </c>
    </row>
    <row r="3090" spans="1:18" x14ac:dyDescent="0.25">
      <c r="A3090" s="79">
        <v>2022</v>
      </c>
      <c r="B3090" s="79" t="s">
        <v>1973</v>
      </c>
      <c r="C3090" s="79">
        <v>820137</v>
      </c>
      <c r="D3090">
        <v>820138</v>
      </c>
      <c r="E3090" s="83">
        <v>0</v>
      </c>
      <c r="F3090" s="83">
        <v>0</v>
      </c>
      <c r="G3090" s="83">
        <v>0</v>
      </c>
      <c r="H3090" s="83">
        <v>0</v>
      </c>
      <c r="I3090" s="79">
        <f t="shared" si="103"/>
        <v>0</v>
      </c>
      <c r="J3090" s="82">
        <v>19.15888</v>
      </c>
      <c r="K3090" s="78">
        <f t="shared" si="104"/>
        <v>0</v>
      </c>
      <c r="P3090" s="81"/>
      <c r="Q3090" s="78"/>
      <c r="R3090" s="79" t="s">
        <v>2947</v>
      </c>
    </row>
    <row r="3091" spans="1:18" x14ac:dyDescent="0.25">
      <c r="A3091" s="79">
        <v>2022</v>
      </c>
      <c r="B3091" s="79" t="s">
        <v>1973</v>
      </c>
      <c r="C3091" s="79">
        <v>820139</v>
      </c>
      <c r="D3091">
        <v>820140</v>
      </c>
      <c r="E3091" s="83">
        <v>2833239</v>
      </c>
      <c r="F3091" s="83">
        <v>62032</v>
      </c>
      <c r="G3091" s="83">
        <v>2833239</v>
      </c>
      <c r="H3091" s="83">
        <v>62032</v>
      </c>
      <c r="I3091" s="79">
        <f t="shared" si="103"/>
        <v>0</v>
      </c>
      <c r="J3091" s="82">
        <v>30.88513</v>
      </c>
      <c r="K3091" s="78">
        <f t="shared" si="104"/>
        <v>0</v>
      </c>
      <c r="P3091" s="81"/>
      <c r="Q3091" s="78"/>
      <c r="R3091" s="79" t="s">
        <v>2947</v>
      </c>
    </row>
    <row r="3092" spans="1:18" x14ac:dyDescent="0.25">
      <c r="A3092" s="79">
        <v>2022</v>
      </c>
      <c r="B3092" s="79" t="s">
        <v>1973</v>
      </c>
      <c r="C3092" s="79">
        <v>820164</v>
      </c>
      <c r="D3092">
        <v>820165</v>
      </c>
      <c r="E3092" s="83">
        <v>0</v>
      </c>
      <c r="F3092" s="83">
        <v>0</v>
      </c>
      <c r="G3092" s="83">
        <v>0</v>
      </c>
      <c r="H3092" s="83">
        <v>0</v>
      </c>
      <c r="I3092" s="79">
        <f t="shared" si="103"/>
        <v>0</v>
      </c>
      <c r="J3092" s="82">
        <v>33.924689999999998</v>
      </c>
      <c r="K3092" s="78">
        <f t="shared" si="104"/>
        <v>0</v>
      </c>
      <c r="P3092" s="81"/>
      <c r="Q3092" s="78"/>
      <c r="R3092" s="79" t="s">
        <v>2947</v>
      </c>
    </row>
    <row r="3093" spans="1:18" x14ac:dyDescent="0.25">
      <c r="A3093" s="79">
        <v>2022</v>
      </c>
      <c r="B3093" s="79" t="s">
        <v>1973</v>
      </c>
      <c r="C3093" s="79">
        <v>820186</v>
      </c>
      <c r="D3093">
        <v>820184</v>
      </c>
      <c r="E3093" s="83">
        <v>0</v>
      </c>
      <c r="F3093" s="83">
        <v>0</v>
      </c>
      <c r="G3093" s="83">
        <v>0</v>
      </c>
      <c r="H3093" s="83">
        <v>0</v>
      </c>
      <c r="I3093" s="79">
        <f t="shared" si="103"/>
        <v>0</v>
      </c>
      <c r="J3093" s="82">
        <v>33.924689999999998</v>
      </c>
      <c r="K3093" s="78">
        <f t="shared" si="104"/>
        <v>0</v>
      </c>
      <c r="P3093" s="81"/>
      <c r="Q3093" s="78"/>
      <c r="R3093" s="79" t="s">
        <v>2947</v>
      </c>
    </row>
    <row r="3094" spans="1:18" x14ac:dyDescent="0.25">
      <c r="A3094" s="79">
        <v>2022</v>
      </c>
      <c r="B3094" s="79" t="s">
        <v>1973</v>
      </c>
      <c r="C3094" s="79">
        <v>820195</v>
      </c>
      <c r="D3094">
        <v>820185</v>
      </c>
      <c r="E3094" s="83">
        <v>0</v>
      </c>
      <c r="F3094" s="83">
        <v>0</v>
      </c>
      <c r="G3094" s="83">
        <v>0</v>
      </c>
      <c r="H3094" s="83">
        <v>0</v>
      </c>
      <c r="I3094" s="79">
        <f t="shared" si="103"/>
        <v>0</v>
      </c>
      <c r="J3094" s="82">
        <v>33.924689999999998</v>
      </c>
      <c r="K3094" s="78">
        <f t="shared" si="104"/>
        <v>0</v>
      </c>
      <c r="P3094" s="81"/>
      <c r="Q3094" s="78"/>
      <c r="R3094" s="79" t="s">
        <v>2947</v>
      </c>
    </row>
    <row r="3095" spans="1:18" x14ac:dyDescent="0.25">
      <c r="A3095" s="79">
        <v>2022</v>
      </c>
      <c r="B3095" s="79" t="s">
        <v>1973</v>
      </c>
      <c r="C3095" s="79">
        <v>820196</v>
      </c>
      <c r="D3095">
        <v>820187</v>
      </c>
      <c r="E3095" s="83">
        <v>14852839</v>
      </c>
      <c r="F3095" s="83">
        <v>2383638</v>
      </c>
      <c r="G3095" s="83">
        <v>14852839</v>
      </c>
      <c r="H3095" s="83">
        <v>2383638</v>
      </c>
      <c r="I3095" s="79">
        <f t="shared" si="103"/>
        <v>0</v>
      </c>
      <c r="J3095" s="82">
        <v>30.59233</v>
      </c>
      <c r="K3095" s="78">
        <f t="shared" si="104"/>
        <v>0</v>
      </c>
      <c r="P3095" s="81"/>
      <c r="Q3095" s="78"/>
      <c r="R3095" s="79" t="s">
        <v>2947</v>
      </c>
    </row>
    <row r="3096" spans="1:18" x14ac:dyDescent="0.25">
      <c r="A3096" s="79">
        <v>2022</v>
      </c>
      <c r="B3096" s="79" t="s">
        <v>1973</v>
      </c>
      <c r="C3096" s="79">
        <v>820202</v>
      </c>
      <c r="D3096">
        <v>820188</v>
      </c>
      <c r="E3096" s="83">
        <v>0</v>
      </c>
      <c r="F3096" s="83">
        <v>0</v>
      </c>
      <c r="G3096" s="83">
        <v>0</v>
      </c>
      <c r="H3096" s="83">
        <v>0</v>
      </c>
      <c r="I3096" s="79">
        <f t="shared" si="103"/>
        <v>0</v>
      </c>
      <c r="J3096" s="82">
        <v>18.86608</v>
      </c>
      <c r="K3096" s="78">
        <f t="shared" si="104"/>
        <v>0</v>
      </c>
      <c r="P3096" s="81"/>
      <c r="Q3096" s="78"/>
      <c r="R3096" s="79" t="s">
        <v>2947</v>
      </c>
    </row>
    <row r="3097" spans="1:18" x14ac:dyDescent="0.25">
      <c r="A3097" s="79">
        <v>2022</v>
      </c>
      <c r="B3097" s="79" t="s">
        <v>1973</v>
      </c>
      <c r="C3097" s="79">
        <v>820201</v>
      </c>
      <c r="D3097">
        <v>820190</v>
      </c>
      <c r="E3097" s="83">
        <v>0</v>
      </c>
      <c r="F3097" s="83">
        <v>0</v>
      </c>
      <c r="G3097" s="83">
        <v>0</v>
      </c>
      <c r="H3097" s="83">
        <v>0</v>
      </c>
      <c r="I3097" s="79">
        <f t="shared" si="103"/>
        <v>0</v>
      </c>
      <c r="J3097" s="82">
        <v>22.198440000000002</v>
      </c>
      <c r="K3097" s="78">
        <f t="shared" si="104"/>
        <v>0</v>
      </c>
      <c r="P3097" s="81"/>
      <c r="Q3097" s="78"/>
      <c r="R3097" s="79" t="s">
        <v>2947</v>
      </c>
    </row>
    <row r="3098" spans="1:18" x14ac:dyDescent="0.25">
      <c r="A3098" s="79">
        <v>2022</v>
      </c>
      <c r="B3098" s="79" t="s">
        <v>1973</v>
      </c>
      <c r="C3098" s="79">
        <v>820223</v>
      </c>
      <c r="D3098">
        <v>820224</v>
      </c>
      <c r="E3098" s="83">
        <v>0</v>
      </c>
      <c r="F3098" s="83">
        <v>0</v>
      </c>
      <c r="G3098" s="83">
        <v>0</v>
      </c>
      <c r="H3098" s="83">
        <v>0</v>
      </c>
      <c r="I3098" s="79">
        <f t="shared" si="103"/>
        <v>0</v>
      </c>
      <c r="J3098" s="82">
        <v>33.924689999999998</v>
      </c>
      <c r="K3098" s="78">
        <f t="shared" si="104"/>
        <v>0</v>
      </c>
      <c r="P3098" s="81"/>
      <c r="Q3098" s="78"/>
      <c r="R3098" s="79" t="s">
        <v>2947</v>
      </c>
    </row>
    <row r="3099" spans="1:18" x14ac:dyDescent="0.25">
      <c r="A3099" s="79">
        <v>2022</v>
      </c>
      <c r="B3099" s="79" t="s">
        <v>1973</v>
      </c>
      <c r="C3099" s="79">
        <v>820225</v>
      </c>
      <c r="D3099">
        <v>820226</v>
      </c>
      <c r="E3099" s="83">
        <v>0</v>
      </c>
      <c r="F3099" s="83">
        <v>0</v>
      </c>
      <c r="G3099" s="83">
        <v>0</v>
      </c>
      <c r="H3099" s="83">
        <v>0</v>
      </c>
      <c r="I3099" s="79">
        <f t="shared" si="103"/>
        <v>0</v>
      </c>
      <c r="J3099" s="82">
        <v>22.198440000000002</v>
      </c>
      <c r="K3099" s="78">
        <f t="shared" si="104"/>
        <v>0</v>
      </c>
      <c r="P3099" s="81"/>
      <c r="Q3099" s="78"/>
      <c r="R3099" s="79" t="s">
        <v>2947</v>
      </c>
    </row>
    <row r="3100" spans="1:18" x14ac:dyDescent="0.25">
      <c r="A3100" s="79">
        <v>2022</v>
      </c>
      <c r="B3100" s="79" t="s">
        <v>1973</v>
      </c>
      <c r="C3100" s="79">
        <v>820227</v>
      </c>
      <c r="D3100">
        <v>820228</v>
      </c>
      <c r="E3100" s="83">
        <v>0</v>
      </c>
      <c r="F3100" s="83">
        <v>0</v>
      </c>
      <c r="G3100" s="83">
        <v>0</v>
      </c>
      <c r="H3100" s="83">
        <v>0</v>
      </c>
      <c r="I3100" s="79">
        <f t="shared" si="103"/>
        <v>0</v>
      </c>
      <c r="J3100" s="82">
        <v>33.924689999999998</v>
      </c>
      <c r="K3100" s="78">
        <f t="shared" si="104"/>
        <v>0</v>
      </c>
      <c r="P3100" s="81"/>
      <c r="Q3100" s="78"/>
      <c r="R3100" s="79" t="s">
        <v>2947</v>
      </c>
    </row>
    <row r="3101" spans="1:18" x14ac:dyDescent="0.25">
      <c r="A3101" s="79">
        <v>2022</v>
      </c>
      <c r="B3101" s="79" t="s">
        <v>1973</v>
      </c>
      <c r="C3101" s="79">
        <v>820242</v>
      </c>
      <c r="D3101">
        <v>820243</v>
      </c>
      <c r="E3101" s="83">
        <v>0</v>
      </c>
      <c r="F3101" s="83">
        <v>0</v>
      </c>
      <c r="G3101" s="83">
        <v>0</v>
      </c>
      <c r="H3101" s="83">
        <v>0</v>
      </c>
      <c r="I3101" s="79">
        <f t="shared" si="103"/>
        <v>0</v>
      </c>
      <c r="J3101" s="82">
        <v>33.924689999999998</v>
      </c>
      <c r="K3101" s="78">
        <f t="shared" si="104"/>
        <v>0</v>
      </c>
      <c r="P3101" s="81"/>
      <c r="Q3101" s="78"/>
      <c r="R3101" s="79" t="s">
        <v>2947</v>
      </c>
    </row>
    <row r="3102" spans="1:18" x14ac:dyDescent="0.25">
      <c r="A3102" s="79">
        <v>2022</v>
      </c>
      <c r="B3102" s="79" t="s">
        <v>1973</v>
      </c>
      <c r="C3102" s="79">
        <v>820244</v>
      </c>
      <c r="D3102">
        <v>820245</v>
      </c>
      <c r="E3102" s="83">
        <v>0</v>
      </c>
      <c r="F3102" s="83">
        <v>0</v>
      </c>
      <c r="G3102" s="83">
        <v>0</v>
      </c>
      <c r="H3102" s="83">
        <v>0</v>
      </c>
      <c r="I3102" s="79">
        <f t="shared" si="103"/>
        <v>0</v>
      </c>
      <c r="J3102" s="82">
        <v>30.59233</v>
      </c>
      <c r="K3102" s="78">
        <f t="shared" si="104"/>
        <v>0</v>
      </c>
      <c r="P3102" s="81"/>
      <c r="Q3102" s="78"/>
      <c r="R3102" s="79" t="s">
        <v>2947</v>
      </c>
    </row>
    <row r="3103" spans="1:18" x14ac:dyDescent="0.25">
      <c r="A3103" s="79">
        <v>2022</v>
      </c>
      <c r="B3103" s="79" t="s">
        <v>1973</v>
      </c>
      <c r="C3103" s="79">
        <v>820250</v>
      </c>
      <c r="D3103">
        <v>820253</v>
      </c>
      <c r="E3103" s="83">
        <v>0</v>
      </c>
      <c r="F3103" s="83">
        <v>0</v>
      </c>
      <c r="G3103" s="83">
        <v>0</v>
      </c>
      <c r="H3103" s="83">
        <v>0</v>
      </c>
      <c r="I3103" s="79">
        <f t="shared" si="103"/>
        <v>0</v>
      </c>
      <c r="J3103" s="82">
        <v>37.424680000000002</v>
      </c>
      <c r="K3103" s="78">
        <f t="shared" si="104"/>
        <v>0</v>
      </c>
      <c r="P3103" s="81"/>
      <c r="Q3103" s="78"/>
      <c r="R3103" s="79" t="s">
        <v>2947</v>
      </c>
    </row>
    <row r="3104" spans="1:18" x14ac:dyDescent="0.25">
      <c r="A3104" s="79">
        <v>2022</v>
      </c>
      <c r="B3104" s="79" t="s">
        <v>1973</v>
      </c>
      <c r="C3104" s="79">
        <v>820256</v>
      </c>
      <c r="D3104">
        <v>820257</v>
      </c>
      <c r="E3104" s="83">
        <v>0</v>
      </c>
      <c r="F3104" s="83">
        <v>0</v>
      </c>
      <c r="G3104" s="83">
        <v>0</v>
      </c>
      <c r="H3104" s="83">
        <v>0</v>
      </c>
      <c r="I3104" s="79">
        <f t="shared" si="103"/>
        <v>0</v>
      </c>
      <c r="J3104" s="82">
        <v>33.924689999999998</v>
      </c>
      <c r="K3104" s="78">
        <f t="shared" si="104"/>
        <v>0</v>
      </c>
      <c r="P3104" s="81"/>
      <c r="Q3104" s="78"/>
      <c r="R3104" s="79" t="s">
        <v>2947</v>
      </c>
    </row>
    <row r="3105" spans="1:18" x14ac:dyDescent="0.25">
      <c r="A3105" s="79">
        <v>2022</v>
      </c>
      <c r="B3105" s="79" t="s">
        <v>1973</v>
      </c>
      <c r="C3105" s="79">
        <v>820261</v>
      </c>
      <c r="D3105">
        <v>820262</v>
      </c>
      <c r="E3105" s="83">
        <v>0</v>
      </c>
      <c r="F3105" s="83">
        <v>0</v>
      </c>
      <c r="G3105" s="83">
        <v>0</v>
      </c>
      <c r="H3105" s="83">
        <v>0</v>
      </c>
      <c r="I3105" s="79">
        <f t="shared" si="103"/>
        <v>0</v>
      </c>
      <c r="J3105" s="82">
        <v>30.59233</v>
      </c>
      <c r="K3105" s="78">
        <f t="shared" si="104"/>
        <v>0</v>
      </c>
      <c r="P3105" s="81"/>
      <c r="Q3105" s="78"/>
      <c r="R3105" s="79" t="s">
        <v>2947</v>
      </c>
    </row>
    <row r="3106" spans="1:18" x14ac:dyDescent="0.25">
      <c r="A3106" s="79">
        <v>2022</v>
      </c>
      <c r="B3106" s="79" t="s">
        <v>1973</v>
      </c>
      <c r="C3106" s="79">
        <v>820278</v>
      </c>
      <c r="D3106">
        <v>820279</v>
      </c>
      <c r="E3106" s="83">
        <v>5188876</v>
      </c>
      <c r="F3106" s="83">
        <v>0</v>
      </c>
      <c r="G3106" s="83">
        <v>5188876</v>
      </c>
      <c r="H3106" s="83">
        <v>0</v>
      </c>
      <c r="I3106" s="79">
        <f t="shared" si="103"/>
        <v>0</v>
      </c>
      <c r="J3106" s="82">
        <v>33.924689999999998</v>
      </c>
      <c r="K3106" s="78">
        <f t="shared" si="104"/>
        <v>0</v>
      </c>
      <c r="P3106" s="81"/>
      <c r="Q3106" s="78"/>
      <c r="R3106" s="79" t="s">
        <v>2947</v>
      </c>
    </row>
    <row r="3107" spans="1:18" x14ac:dyDescent="0.25">
      <c r="A3107" s="79">
        <v>2022</v>
      </c>
      <c r="B3107" s="79" t="s">
        <v>1973</v>
      </c>
      <c r="C3107" s="79">
        <v>820280</v>
      </c>
      <c r="D3107">
        <v>820281</v>
      </c>
      <c r="E3107" s="83">
        <v>0</v>
      </c>
      <c r="F3107" s="83">
        <v>0</v>
      </c>
      <c r="G3107" s="83">
        <v>0</v>
      </c>
      <c r="H3107" s="83">
        <v>0</v>
      </c>
      <c r="I3107" s="79">
        <f t="shared" si="103"/>
        <v>0</v>
      </c>
      <c r="J3107" s="82">
        <v>22.198440000000002</v>
      </c>
      <c r="K3107" s="78">
        <f t="shared" si="104"/>
        <v>0</v>
      </c>
      <c r="P3107" s="81"/>
      <c r="Q3107" s="78"/>
      <c r="R3107" s="79" t="s">
        <v>2947</v>
      </c>
    </row>
    <row r="3108" spans="1:18" x14ac:dyDescent="0.25">
      <c r="A3108" s="79">
        <v>2022</v>
      </c>
      <c r="B3108" s="79" t="s">
        <v>1973</v>
      </c>
      <c r="C3108" s="79">
        <v>820282</v>
      </c>
      <c r="D3108">
        <v>820283</v>
      </c>
      <c r="E3108" s="83">
        <v>0</v>
      </c>
      <c r="F3108" s="83">
        <v>0</v>
      </c>
      <c r="G3108" s="83">
        <v>0</v>
      </c>
      <c r="H3108" s="83">
        <v>0</v>
      </c>
      <c r="I3108" s="79">
        <f t="shared" si="103"/>
        <v>0</v>
      </c>
      <c r="J3108" s="82">
        <v>39.424700000000001</v>
      </c>
      <c r="K3108" s="78">
        <f t="shared" si="104"/>
        <v>0</v>
      </c>
      <c r="P3108" s="81"/>
      <c r="Q3108" s="78"/>
      <c r="R3108" s="79" t="s">
        <v>2947</v>
      </c>
    </row>
    <row r="3109" spans="1:18" x14ac:dyDescent="0.25">
      <c r="A3109" s="79">
        <v>2022</v>
      </c>
      <c r="B3109" s="79" t="s">
        <v>1973</v>
      </c>
      <c r="C3109" s="79">
        <v>820290</v>
      </c>
      <c r="D3109">
        <v>820291</v>
      </c>
      <c r="E3109" s="83">
        <v>0</v>
      </c>
      <c r="F3109" s="83">
        <v>0</v>
      </c>
      <c r="G3109" s="83">
        <v>0</v>
      </c>
      <c r="H3109" s="83">
        <v>0</v>
      </c>
      <c r="I3109" s="79">
        <f t="shared" si="103"/>
        <v>0</v>
      </c>
      <c r="J3109" s="82">
        <v>38.474679999999999</v>
      </c>
      <c r="K3109" s="78">
        <f t="shared" si="104"/>
        <v>0</v>
      </c>
      <c r="P3109" s="81"/>
      <c r="Q3109" s="78"/>
      <c r="R3109" s="79" t="s">
        <v>2947</v>
      </c>
    </row>
    <row r="3110" spans="1:18" x14ac:dyDescent="0.25">
      <c r="A3110" s="79">
        <v>2022</v>
      </c>
      <c r="B3110" s="79" t="s">
        <v>1973</v>
      </c>
      <c r="C3110" s="79">
        <v>820292</v>
      </c>
      <c r="D3110">
        <v>820293</v>
      </c>
      <c r="E3110" s="83">
        <v>0</v>
      </c>
      <c r="F3110" s="83">
        <v>0</v>
      </c>
      <c r="G3110" s="83">
        <v>0</v>
      </c>
      <c r="H3110" s="83">
        <v>0</v>
      </c>
      <c r="I3110" s="79">
        <f t="shared" si="103"/>
        <v>0</v>
      </c>
      <c r="J3110" s="82">
        <v>26.748429999999999</v>
      </c>
      <c r="K3110" s="78">
        <f t="shared" si="104"/>
        <v>0</v>
      </c>
      <c r="P3110" s="81"/>
      <c r="Q3110" s="78"/>
      <c r="R3110" s="79" t="s">
        <v>2947</v>
      </c>
    </row>
    <row r="3111" spans="1:18" x14ac:dyDescent="0.25">
      <c r="A3111" s="79">
        <v>2022</v>
      </c>
      <c r="B3111" s="79" t="s">
        <v>1973</v>
      </c>
      <c r="C3111" s="79">
        <v>820294</v>
      </c>
      <c r="D3111">
        <v>820295</v>
      </c>
      <c r="E3111" s="83">
        <v>0</v>
      </c>
      <c r="F3111" s="83">
        <v>0</v>
      </c>
      <c r="G3111" s="83">
        <v>0</v>
      </c>
      <c r="H3111" s="83">
        <v>0</v>
      </c>
      <c r="I3111" s="79">
        <f t="shared" si="103"/>
        <v>0</v>
      </c>
      <c r="J3111" s="82">
        <v>38.474690000000002</v>
      </c>
      <c r="K3111" s="78">
        <f t="shared" si="104"/>
        <v>0</v>
      </c>
      <c r="P3111" s="81"/>
      <c r="Q3111" s="78"/>
      <c r="R3111" s="79" t="s">
        <v>2947</v>
      </c>
    </row>
    <row r="3112" spans="1:18" x14ac:dyDescent="0.25">
      <c r="A3112" s="79">
        <v>2022</v>
      </c>
      <c r="B3112" s="79" t="s">
        <v>1973</v>
      </c>
      <c r="C3112" s="79">
        <v>820296</v>
      </c>
      <c r="D3112">
        <v>820297</v>
      </c>
      <c r="E3112" s="83">
        <v>0</v>
      </c>
      <c r="F3112" s="83">
        <v>0</v>
      </c>
      <c r="G3112" s="83">
        <v>0</v>
      </c>
      <c r="H3112" s="83">
        <v>0</v>
      </c>
      <c r="I3112" s="79">
        <f t="shared" si="103"/>
        <v>0</v>
      </c>
      <c r="J3112" s="82">
        <v>26.748439999999999</v>
      </c>
      <c r="K3112" s="78">
        <f t="shared" si="104"/>
        <v>0</v>
      </c>
      <c r="P3112" s="81"/>
      <c r="Q3112" s="78"/>
      <c r="R3112" s="79" t="s">
        <v>2947</v>
      </c>
    </row>
    <row r="3113" spans="1:18" x14ac:dyDescent="0.25">
      <c r="A3113" s="79">
        <v>2022</v>
      </c>
      <c r="B3113" s="79" t="s">
        <v>1973</v>
      </c>
      <c r="C3113" s="79">
        <v>820300</v>
      </c>
      <c r="D3113">
        <v>820301</v>
      </c>
      <c r="E3113" s="83">
        <v>0</v>
      </c>
      <c r="F3113" s="83">
        <v>0</v>
      </c>
      <c r="G3113" s="83">
        <v>0</v>
      </c>
      <c r="H3113" s="83">
        <v>0</v>
      </c>
      <c r="I3113" s="79">
        <f t="shared" si="103"/>
        <v>0</v>
      </c>
      <c r="J3113" s="82">
        <v>33.924689999999998</v>
      </c>
      <c r="K3113" s="78">
        <f t="shared" si="104"/>
        <v>0</v>
      </c>
      <c r="P3113" s="81"/>
      <c r="Q3113" s="78"/>
      <c r="R3113" s="79" t="s">
        <v>2947</v>
      </c>
    </row>
    <row r="3114" spans="1:18" x14ac:dyDescent="0.25">
      <c r="A3114" s="79">
        <v>2022</v>
      </c>
      <c r="B3114" s="79" t="s">
        <v>1973</v>
      </c>
      <c r="C3114" s="79">
        <v>820306</v>
      </c>
      <c r="D3114">
        <v>820310</v>
      </c>
      <c r="E3114" s="83">
        <v>0</v>
      </c>
      <c r="F3114" s="83">
        <v>0</v>
      </c>
      <c r="G3114" s="83">
        <v>0</v>
      </c>
      <c r="H3114" s="83">
        <v>0</v>
      </c>
      <c r="I3114" s="79">
        <f t="shared" si="103"/>
        <v>0</v>
      </c>
      <c r="J3114" s="82">
        <v>30.59233</v>
      </c>
      <c r="K3114" s="78">
        <f t="shared" si="104"/>
        <v>0</v>
      </c>
      <c r="P3114" s="81"/>
      <c r="Q3114" s="78"/>
      <c r="R3114" s="79" t="s">
        <v>2947</v>
      </c>
    </row>
    <row r="3115" spans="1:18" x14ac:dyDescent="0.25">
      <c r="A3115" s="79">
        <v>2022</v>
      </c>
      <c r="B3115" s="79" t="s">
        <v>1973</v>
      </c>
      <c r="C3115" s="79">
        <v>820327</v>
      </c>
      <c r="D3115">
        <v>820328</v>
      </c>
      <c r="E3115" s="83">
        <v>0</v>
      </c>
      <c r="F3115" s="83">
        <v>0</v>
      </c>
      <c r="G3115" s="83">
        <v>0</v>
      </c>
      <c r="H3115" s="83">
        <v>0</v>
      </c>
      <c r="I3115" s="79">
        <f t="shared" si="103"/>
        <v>0</v>
      </c>
      <c r="J3115" s="82">
        <v>33.924689999999998</v>
      </c>
      <c r="K3115" s="78">
        <f t="shared" si="104"/>
        <v>0</v>
      </c>
      <c r="P3115" s="81"/>
      <c r="Q3115" s="78"/>
      <c r="R3115" s="79" t="s">
        <v>2947</v>
      </c>
    </row>
    <row r="3116" spans="1:18" x14ac:dyDescent="0.25">
      <c r="A3116" s="79">
        <v>2022</v>
      </c>
      <c r="B3116" s="79" t="s">
        <v>1973</v>
      </c>
      <c r="C3116" s="79">
        <v>820334</v>
      </c>
      <c r="D3116">
        <v>820335</v>
      </c>
      <c r="E3116" s="83">
        <v>0</v>
      </c>
      <c r="F3116" s="83">
        <v>0</v>
      </c>
      <c r="G3116" s="83">
        <v>0</v>
      </c>
      <c r="H3116" s="83">
        <v>0</v>
      </c>
      <c r="I3116" s="79">
        <f t="shared" si="103"/>
        <v>0</v>
      </c>
      <c r="J3116" s="82">
        <v>33.924689999999998</v>
      </c>
      <c r="K3116" s="78">
        <f t="shared" si="104"/>
        <v>0</v>
      </c>
      <c r="P3116" s="81"/>
      <c r="Q3116" s="78"/>
      <c r="R3116" s="79" t="s">
        <v>2947</v>
      </c>
    </row>
    <row r="3117" spans="1:18" x14ac:dyDescent="0.25">
      <c r="A3117" s="79">
        <v>2022</v>
      </c>
      <c r="B3117" s="79" t="s">
        <v>1973</v>
      </c>
      <c r="C3117" s="79">
        <v>820336</v>
      </c>
      <c r="D3117">
        <v>820337</v>
      </c>
      <c r="E3117" s="83">
        <v>55936793</v>
      </c>
      <c r="F3117" s="83">
        <v>0</v>
      </c>
      <c r="G3117" s="83">
        <v>55936793</v>
      </c>
      <c r="H3117" s="83">
        <v>0</v>
      </c>
      <c r="I3117" s="79">
        <f t="shared" si="103"/>
        <v>0</v>
      </c>
      <c r="J3117" s="82">
        <v>39.424700000000001</v>
      </c>
      <c r="K3117" s="78">
        <f t="shared" si="104"/>
        <v>0</v>
      </c>
      <c r="P3117" s="81"/>
      <c r="Q3117" s="78"/>
      <c r="R3117" s="79" t="s">
        <v>2947</v>
      </c>
    </row>
    <row r="3118" spans="1:18" x14ac:dyDescent="0.25">
      <c r="A3118" s="79">
        <v>2022</v>
      </c>
      <c r="B3118" s="79" t="s">
        <v>1973</v>
      </c>
      <c r="C3118" s="79">
        <v>820404</v>
      </c>
      <c r="D3118">
        <v>820405</v>
      </c>
      <c r="E3118" s="83">
        <v>0</v>
      </c>
      <c r="F3118" s="83">
        <v>0</v>
      </c>
      <c r="G3118" s="83">
        <v>0</v>
      </c>
      <c r="H3118" s="83">
        <v>0</v>
      </c>
      <c r="I3118" s="79">
        <f t="shared" si="103"/>
        <v>0</v>
      </c>
      <c r="J3118" s="82">
        <v>33.924689999999998</v>
      </c>
      <c r="K3118" s="78">
        <f t="shared" si="104"/>
        <v>0</v>
      </c>
      <c r="P3118" s="81"/>
      <c r="Q3118" s="78"/>
      <c r="R3118" s="79" t="s">
        <v>2947</v>
      </c>
    </row>
    <row r="3119" spans="1:18" x14ac:dyDescent="0.25">
      <c r="A3119" s="79">
        <v>2022</v>
      </c>
      <c r="B3119" s="79" t="s">
        <v>1973</v>
      </c>
      <c r="C3119" s="79">
        <v>820430</v>
      </c>
      <c r="D3119">
        <v>820431</v>
      </c>
      <c r="E3119" s="83">
        <v>0</v>
      </c>
      <c r="F3119" s="83">
        <v>0</v>
      </c>
      <c r="G3119" s="83">
        <v>0</v>
      </c>
      <c r="H3119" s="83">
        <v>0</v>
      </c>
      <c r="I3119" s="79">
        <f t="shared" si="103"/>
        <v>0</v>
      </c>
      <c r="J3119" s="82">
        <v>33.924689999999998</v>
      </c>
      <c r="K3119" s="78">
        <f t="shared" si="104"/>
        <v>0</v>
      </c>
      <c r="P3119" s="81"/>
      <c r="Q3119" s="78"/>
      <c r="R3119" s="79" t="s">
        <v>2947</v>
      </c>
    </row>
    <row r="3120" spans="1:18" x14ac:dyDescent="0.25">
      <c r="A3120" s="79">
        <v>2022</v>
      </c>
      <c r="B3120" s="79" t="s">
        <v>1973</v>
      </c>
      <c r="C3120" s="79">
        <v>820438</v>
      </c>
      <c r="D3120">
        <v>820439</v>
      </c>
      <c r="E3120" s="83">
        <v>4361690</v>
      </c>
      <c r="F3120" s="83">
        <v>0</v>
      </c>
      <c r="G3120" s="83">
        <v>4361690</v>
      </c>
      <c r="H3120" s="83">
        <v>0</v>
      </c>
      <c r="I3120" s="79">
        <f t="shared" si="103"/>
        <v>0</v>
      </c>
      <c r="J3120" s="82">
        <v>33.924689999999998</v>
      </c>
      <c r="K3120" s="78">
        <f t="shared" si="104"/>
        <v>0</v>
      </c>
      <c r="P3120" s="81"/>
      <c r="Q3120" s="78"/>
      <c r="R3120" s="79" t="s">
        <v>2947</v>
      </c>
    </row>
    <row r="3121" spans="1:18" x14ac:dyDescent="0.25">
      <c r="A3121" s="79">
        <v>2022</v>
      </c>
      <c r="B3121" s="79" t="s">
        <v>1973</v>
      </c>
      <c r="C3121" s="79">
        <v>820446</v>
      </c>
      <c r="D3121">
        <v>820447</v>
      </c>
      <c r="E3121" s="83">
        <v>0</v>
      </c>
      <c r="F3121" s="83">
        <v>0</v>
      </c>
      <c r="G3121" s="83">
        <v>0</v>
      </c>
      <c r="H3121" s="83">
        <v>0</v>
      </c>
      <c r="I3121" s="79">
        <f t="shared" si="103"/>
        <v>0</v>
      </c>
      <c r="J3121" s="82">
        <v>33.924689999999998</v>
      </c>
      <c r="K3121" s="78">
        <f t="shared" si="104"/>
        <v>0</v>
      </c>
      <c r="P3121" s="81"/>
      <c r="Q3121" s="78"/>
      <c r="R3121" s="79" t="s">
        <v>2947</v>
      </c>
    </row>
    <row r="3122" spans="1:18" x14ac:dyDescent="0.25">
      <c r="A3122" s="79">
        <v>2022</v>
      </c>
      <c r="B3122" s="79" t="s">
        <v>1973</v>
      </c>
      <c r="C3122" s="79">
        <v>820450</v>
      </c>
      <c r="D3122">
        <v>820451</v>
      </c>
      <c r="E3122" s="83">
        <v>0</v>
      </c>
      <c r="F3122" s="83">
        <v>0</v>
      </c>
      <c r="G3122" s="83">
        <v>0</v>
      </c>
      <c r="H3122" s="83">
        <v>0</v>
      </c>
      <c r="I3122" s="79">
        <f t="shared" si="103"/>
        <v>0</v>
      </c>
      <c r="J3122" s="82">
        <v>36.924689999999998</v>
      </c>
      <c r="K3122" s="78">
        <f t="shared" si="104"/>
        <v>0</v>
      </c>
      <c r="P3122" s="81"/>
      <c r="Q3122" s="78"/>
      <c r="R3122" s="79" t="s">
        <v>2947</v>
      </c>
    </row>
    <row r="3123" spans="1:18" x14ac:dyDescent="0.25">
      <c r="A3123" s="79">
        <v>2022</v>
      </c>
      <c r="B3123" s="79" t="s">
        <v>1973</v>
      </c>
      <c r="C3123" s="79">
        <v>820462</v>
      </c>
      <c r="D3123">
        <v>820463</v>
      </c>
      <c r="E3123" s="83">
        <v>0</v>
      </c>
      <c r="F3123" s="83">
        <v>0</v>
      </c>
      <c r="G3123" s="83">
        <v>0</v>
      </c>
      <c r="H3123" s="83">
        <v>0</v>
      </c>
      <c r="I3123" s="79">
        <f t="shared" si="103"/>
        <v>0</v>
      </c>
      <c r="J3123" s="82">
        <v>37.424680000000002</v>
      </c>
      <c r="K3123" s="78">
        <f t="shared" si="104"/>
        <v>0</v>
      </c>
      <c r="P3123" s="81"/>
      <c r="Q3123" s="78"/>
      <c r="R3123" s="79" t="s">
        <v>2947</v>
      </c>
    </row>
    <row r="3124" spans="1:18" x14ac:dyDescent="0.25">
      <c r="A3124" s="79">
        <v>2022</v>
      </c>
      <c r="B3124" s="79" t="s">
        <v>1973</v>
      </c>
      <c r="C3124" s="79">
        <v>820464</v>
      </c>
      <c r="D3124">
        <v>820465</v>
      </c>
      <c r="E3124" s="83">
        <v>0</v>
      </c>
      <c r="F3124" s="83">
        <v>0</v>
      </c>
      <c r="G3124" s="83">
        <v>0</v>
      </c>
      <c r="H3124" s="83">
        <v>0</v>
      </c>
      <c r="I3124" s="79">
        <f t="shared" si="103"/>
        <v>0</v>
      </c>
      <c r="J3124" s="82">
        <v>33.924689999999998</v>
      </c>
      <c r="K3124" s="78">
        <f t="shared" si="104"/>
        <v>0</v>
      </c>
      <c r="P3124" s="81"/>
      <c r="Q3124" s="78"/>
      <c r="R3124" s="79" t="s">
        <v>2947</v>
      </c>
    </row>
    <row r="3125" spans="1:18" x14ac:dyDescent="0.25">
      <c r="A3125" s="79">
        <v>2022</v>
      </c>
      <c r="B3125" s="79" t="s">
        <v>1973</v>
      </c>
      <c r="C3125" s="79">
        <v>820466</v>
      </c>
      <c r="D3125">
        <v>820467</v>
      </c>
      <c r="E3125" s="83">
        <v>0</v>
      </c>
      <c r="F3125" s="83">
        <v>0</v>
      </c>
      <c r="G3125" s="83">
        <v>0</v>
      </c>
      <c r="H3125" s="83">
        <v>0</v>
      </c>
      <c r="I3125" s="79">
        <f t="shared" si="103"/>
        <v>0</v>
      </c>
      <c r="J3125" s="82">
        <v>36.924689999999998</v>
      </c>
      <c r="K3125" s="78">
        <f t="shared" si="104"/>
        <v>0</v>
      </c>
      <c r="P3125" s="81"/>
      <c r="Q3125" s="78"/>
      <c r="R3125" s="79" t="s">
        <v>2947</v>
      </c>
    </row>
    <row r="3126" spans="1:18" x14ac:dyDescent="0.25">
      <c r="A3126" s="79">
        <v>2022</v>
      </c>
      <c r="B3126" s="79" t="s">
        <v>1973</v>
      </c>
      <c r="C3126" s="79">
        <v>820470</v>
      </c>
      <c r="D3126">
        <v>820471</v>
      </c>
      <c r="E3126" s="83">
        <v>0</v>
      </c>
      <c r="F3126" s="83">
        <v>0</v>
      </c>
      <c r="G3126" s="83">
        <v>0</v>
      </c>
      <c r="H3126" s="83">
        <v>0</v>
      </c>
      <c r="I3126" s="79">
        <f t="shared" si="103"/>
        <v>0</v>
      </c>
      <c r="J3126" s="82">
        <v>22.198440000000002</v>
      </c>
      <c r="K3126" s="78">
        <f t="shared" si="104"/>
        <v>0</v>
      </c>
      <c r="P3126" s="81"/>
      <c r="Q3126" s="78"/>
      <c r="R3126" s="79" t="s">
        <v>2947</v>
      </c>
    </row>
    <row r="3127" spans="1:18" x14ac:dyDescent="0.25">
      <c r="A3127" s="79">
        <v>2022</v>
      </c>
      <c r="B3127" s="79" t="s">
        <v>1973</v>
      </c>
      <c r="C3127" s="79">
        <v>820474</v>
      </c>
      <c r="D3127">
        <v>820475</v>
      </c>
      <c r="E3127" s="83">
        <v>0</v>
      </c>
      <c r="F3127" s="83">
        <v>0</v>
      </c>
      <c r="G3127" s="83">
        <v>0</v>
      </c>
      <c r="H3127" s="83">
        <v>0</v>
      </c>
      <c r="I3127" s="79">
        <f t="shared" si="103"/>
        <v>0</v>
      </c>
      <c r="J3127" s="82">
        <v>30.59233</v>
      </c>
      <c r="K3127" s="78">
        <f t="shared" si="104"/>
        <v>0</v>
      </c>
      <c r="P3127" s="81"/>
      <c r="Q3127" s="78"/>
      <c r="R3127" s="79" t="s">
        <v>2947</v>
      </c>
    </row>
    <row r="3128" spans="1:18" x14ac:dyDescent="0.25">
      <c r="A3128" s="79">
        <v>2022</v>
      </c>
      <c r="B3128" s="79" t="s">
        <v>1973</v>
      </c>
      <c r="C3128" s="79">
        <v>820486</v>
      </c>
      <c r="D3128">
        <v>820487</v>
      </c>
      <c r="E3128" s="83">
        <v>13436674</v>
      </c>
      <c r="F3128" s="83">
        <v>0</v>
      </c>
      <c r="G3128" s="83">
        <v>13436674</v>
      </c>
      <c r="H3128" s="83">
        <v>0</v>
      </c>
      <c r="I3128" s="79">
        <f t="shared" si="103"/>
        <v>0</v>
      </c>
      <c r="J3128" s="82">
        <v>33.924689999999998</v>
      </c>
      <c r="K3128" s="78">
        <f t="shared" si="104"/>
        <v>0</v>
      </c>
      <c r="P3128" s="81"/>
      <c r="Q3128" s="78"/>
      <c r="R3128" s="79" t="s">
        <v>2947</v>
      </c>
    </row>
    <row r="3129" spans="1:18" x14ac:dyDescent="0.25">
      <c r="A3129" s="79">
        <v>2022</v>
      </c>
      <c r="B3129" s="79" t="s">
        <v>1973</v>
      </c>
      <c r="C3129" s="79">
        <v>820500</v>
      </c>
      <c r="D3129">
        <v>820501</v>
      </c>
      <c r="E3129" s="83">
        <v>0</v>
      </c>
      <c r="F3129" s="83">
        <v>0</v>
      </c>
      <c r="G3129" s="83">
        <v>0</v>
      </c>
      <c r="H3129" s="83">
        <v>0</v>
      </c>
      <c r="I3129" s="79">
        <f t="shared" si="103"/>
        <v>0</v>
      </c>
      <c r="J3129" s="82">
        <v>33.924689999999998</v>
      </c>
      <c r="K3129" s="78">
        <f t="shared" si="104"/>
        <v>0</v>
      </c>
      <c r="P3129" s="81"/>
      <c r="Q3129" s="78"/>
      <c r="R3129" s="79" t="s">
        <v>2947</v>
      </c>
    </row>
    <row r="3130" spans="1:18" x14ac:dyDescent="0.25">
      <c r="A3130" s="79">
        <v>2022</v>
      </c>
      <c r="B3130" s="79" t="s">
        <v>1973</v>
      </c>
      <c r="C3130" s="79">
        <v>820502</v>
      </c>
      <c r="D3130">
        <v>820503</v>
      </c>
      <c r="E3130" s="83">
        <v>0</v>
      </c>
      <c r="F3130" s="83">
        <v>0</v>
      </c>
      <c r="G3130" s="83">
        <v>0</v>
      </c>
      <c r="H3130" s="83">
        <v>0</v>
      </c>
      <c r="I3130" s="79">
        <f t="shared" si="103"/>
        <v>0</v>
      </c>
      <c r="J3130" s="82">
        <v>19.23441</v>
      </c>
      <c r="K3130" s="78">
        <f t="shared" si="104"/>
        <v>0</v>
      </c>
      <c r="P3130" s="81"/>
      <c r="Q3130" s="78"/>
      <c r="R3130" s="79" t="s">
        <v>2947</v>
      </c>
    </row>
    <row r="3131" spans="1:18" x14ac:dyDescent="0.25">
      <c r="A3131" s="79">
        <v>2022</v>
      </c>
      <c r="B3131" s="79" t="s">
        <v>1973</v>
      </c>
      <c r="C3131" s="79">
        <v>820504</v>
      </c>
      <c r="D3131">
        <v>820505</v>
      </c>
      <c r="E3131" s="83">
        <v>0</v>
      </c>
      <c r="F3131" s="83">
        <v>30955472</v>
      </c>
      <c r="G3131" s="83">
        <v>0</v>
      </c>
      <c r="H3131" s="83">
        <v>30955472</v>
      </c>
      <c r="I3131" s="79">
        <f t="shared" si="103"/>
        <v>0</v>
      </c>
      <c r="J3131" s="82">
        <v>30.59233</v>
      </c>
      <c r="K3131" s="78">
        <f t="shared" si="104"/>
        <v>0</v>
      </c>
      <c r="P3131" s="81"/>
      <c r="Q3131" s="78"/>
      <c r="R3131" s="79" t="s">
        <v>2947</v>
      </c>
    </row>
    <row r="3132" spans="1:18" x14ac:dyDescent="0.25">
      <c r="A3132" s="79">
        <v>2022</v>
      </c>
      <c r="B3132" s="79" t="s">
        <v>1973</v>
      </c>
      <c r="C3132" s="79">
        <v>820506</v>
      </c>
      <c r="D3132">
        <v>820507</v>
      </c>
      <c r="E3132" s="83">
        <v>0</v>
      </c>
      <c r="F3132" s="83">
        <v>0</v>
      </c>
      <c r="G3132" s="83">
        <v>0</v>
      </c>
      <c r="H3132" s="83">
        <v>0</v>
      </c>
      <c r="I3132" s="79">
        <f t="shared" si="103"/>
        <v>0</v>
      </c>
      <c r="J3132" s="82">
        <v>22.198440000000002</v>
      </c>
      <c r="K3132" s="78">
        <f t="shared" si="104"/>
        <v>0</v>
      </c>
      <c r="P3132" s="81"/>
      <c r="Q3132" s="78"/>
      <c r="R3132" s="79" t="s">
        <v>2947</v>
      </c>
    </row>
    <row r="3133" spans="1:18" x14ac:dyDescent="0.25">
      <c r="A3133" s="79">
        <v>2022</v>
      </c>
      <c r="B3133" s="79" t="s">
        <v>1973</v>
      </c>
      <c r="C3133" s="79">
        <v>820508</v>
      </c>
      <c r="D3133">
        <v>820509</v>
      </c>
      <c r="E3133" s="83">
        <v>23527097</v>
      </c>
      <c r="F3133" s="83">
        <v>0</v>
      </c>
      <c r="G3133" s="83">
        <v>23527097</v>
      </c>
      <c r="H3133" s="83">
        <v>0</v>
      </c>
      <c r="I3133" s="79">
        <f t="shared" si="103"/>
        <v>0</v>
      </c>
      <c r="J3133" s="82">
        <v>33.924689999999998</v>
      </c>
      <c r="K3133" s="78">
        <f t="shared" si="104"/>
        <v>0</v>
      </c>
      <c r="P3133" s="81"/>
      <c r="Q3133" s="78"/>
      <c r="R3133" s="79" t="s">
        <v>2947</v>
      </c>
    </row>
    <row r="3134" spans="1:18" x14ac:dyDescent="0.25">
      <c r="A3134" s="79">
        <v>2022</v>
      </c>
      <c r="B3134" s="79" t="s">
        <v>1973</v>
      </c>
      <c r="C3134" s="79">
        <v>820510</v>
      </c>
      <c r="D3134">
        <v>820511</v>
      </c>
      <c r="E3134" s="83">
        <v>0</v>
      </c>
      <c r="F3134" s="83">
        <v>0</v>
      </c>
      <c r="G3134" s="83">
        <v>0</v>
      </c>
      <c r="H3134" s="83">
        <v>0</v>
      </c>
      <c r="I3134" s="79">
        <f t="shared" si="103"/>
        <v>0</v>
      </c>
      <c r="J3134" s="82">
        <v>26.748419999999999</v>
      </c>
      <c r="K3134" s="78">
        <f t="shared" si="104"/>
        <v>0</v>
      </c>
      <c r="P3134" s="81"/>
      <c r="Q3134" s="78"/>
      <c r="R3134" s="79" t="s">
        <v>2947</v>
      </c>
    </row>
    <row r="3135" spans="1:18" x14ac:dyDescent="0.25">
      <c r="A3135" s="79">
        <v>2022</v>
      </c>
      <c r="B3135" s="79" t="s">
        <v>1973</v>
      </c>
      <c r="C3135" s="79">
        <v>820512</v>
      </c>
      <c r="D3135">
        <v>820513</v>
      </c>
      <c r="E3135" s="83">
        <v>0</v>
      </c>
      <c r="F3135" s="83">
        <v>0</v>
      </c>
      <c r="G3135" s="83">
        <v>0</v>
      </c>
      <c r="H3135" s="83">
        <v>0</v>
      </c>
      <c r="I3135" s="79">
        <f t="shared" si="103"/>
        <v>0</v>
      </c>
      <c r="J3135" s="82">
        <v>38.474670000000003</v>
      </c>
      <c r="K3135" s="78">
        <f t="shared" si="104"/>
        <v>0</v>
      </c>
      <c r="P3135" s="81"/>
      <c r="Q3135" s="78"/>
      <c r="R3135" s="79" t="s">
        <v>2947</v>
      </c>
    </row>
    <row r="3136" spans="1:18" x14ac:dyDescent="0.25">
      <c r="A3136" s="79">
        <v>2022</v>
      </c>
      <c r="B3136" s="79" t="s">
        <v>1973</v>
      </c>
      <c r="C3136" s="79">
        <v>820516</v>
      </c>
      <c r="D3136">
        <v>820517</v>
      </c>
      <c r="E3136" s="83">
        <v>0</v>
      </c>
      <c r="F3136" s="83">
        <v>40254240</v>
      </c>
      <c r="G3136" s="83">
        <v>0</v>
      </c>
      <c r="H3136" s="83">
        <v>40254240</v>
      </c>
      <c r="I3136" s="79">
        <f t="shared" si="103"/>
        <v>0</v>
      </c>
      <c r="J3136" s="82">
        <v>30.59233</v>
      </c>
      <c r="K3136" s="78">
        <f t="shared" si="104"/>
        <v>0</v>
      </c>
      <c r="P3136" s="81"/>
      <c r="Q3136" s="78"/>
      <c r="R3136" s="79" t="s">
        <v>2947</v>
      </c>
    </row>
    <row r="3137" spans="1:18" x14ac:dyDescent="0.25">
      <c r="A3137" s="79">
        <v>2022</v>
      </c>
      <c r="B3137" s="79" t="s">
        <v>777</v>
      </c>
      <c r="C3137" s="79">
        <v>820364</v>
      </c>
      <c r="D3137">
        <v>820365</v>
      </c>
      <c r="E3137" s="83">
        <v>0</v>
      </c>
      <c r="F3137" s="83">
        <v>0</v>
      </c>
      <c r="G3137" s="83">
        <v>0</v>
      </c>
      <c r="H3137" s="83">
        <v>0</v>
      </c>
      <c r="I3137" s="79">
        <f t="shared" si="103"/>
        <v>0</v>
      </c>
      <c r="J3137" s="82">
        <v>22.585899999999999</v>
      </c>
      <c r="K3137" s="78">
        <f t="shared" si="104"/>
        <v>0</v>
      </c>
      <c r="P3137" s="81"/>
      <c r="Q3137" s="78"/>
      <c r="R3137" s="79" t="s">
        <v>2947</v>
      </c>
    </row>
    <row r="3138" spans="1:18" x14ac:dyDescent="0.25">
      <c r="A3138" s="79">
        <v>2022</v>
      </c>
      <c r="B3138" s="79" t="s">
        <v>777</v>
      </c>
      <c r="C3138" s="79">
        <v>820382</v>
      </c>
      <c r="D3138">
        <v>820383</v>
      </c>
      <c r="E3138" s="83">
        <v>0</v>
      </c>
      <c r="F3138" s="83">
        <v>0</v>
      </c>
      <c r="G3138" s="83">
        <v>0</v>
      </c>
      <c r="H3138" s="83">
        <v>0</v>
      </c>
      <c r="I3138" s="79">
        <f t="shared" si="103"/>
        <v>0</v>
      </c>
      <c r="J3138" s="82">
        <v>15.756869999999999</v>
      </c>
      <c r="K3138" s="78">
        <f t="shared" si="104"/>
        <v>0</v>
      </c>
      <c r="P3138" s="81"/>
      <c r="Q3138" s="78"/>
      <c r="R3138" s="79" t="s">
        <v>2947</v>
      </c>
    </row>
    <row r="3139" spans="1:18" x14ac:dyDescent="0.25">
      <c r="A3139" s="79">
        <v>2022</v>
      </c>
      <c r="B3139" s="79" t="s">
        <v>1799</v>
      </c>
      <c r="C3139" s="79">
        <v>820181</v>
      </c>
      <c r="D3139">
        <v>820180</v>
      </c>
      <c r="E3139" s="83">
        <v>19469623</v>
      </c>
      <c r="F3139" s="83">
        <v>776908</v>
      </c>
      <c r="G3139" s="83">
        <v>19469623</v>
      </c>
      <c r="H3139" s="83">
        <v>776908</v>
      </c>
      <c r="I3139" s="79">
        <f t="shared" ref="I3139:I3202" si="105">SUM(E3139:F3139)-SUM(G3139:H3139)</f>
        <v>0</v>
      </c>
      <c r="J3139" s="82">
        <v>22.695830000000001</v>
      </c>
      <c r="K3139" s="78">
        <f t="shared" ref="K3139:K3202" si="106">ROUND((I3139/1000)*J3139,0)</f>
        <v>0</v>
      </c>
      <c r="P3139" s="81"/>
      <c r="Q3139" s="78"/>
      <c r="R3139" s="79" t="s">
        <v>2947</v>
      </c>
    </row>
    <row r="3140" spans="1:18" x14ac:dyDescent="0.25">
      <c r="A3140" s="79">
        <v>2022</v>
      </c>
      <c r="B3140" s="79" t="s">
        <v>1799</v>
      </c>
      <c r="C3140" s="79">
        <v>820182</v>
      </c>
      <c r="D3140">
        <v>820183</v>
      </c>
      <c r="E3140" s="83">
        <v>0</v>
      </c>
      <c r="F3140" s="83">
        <v>0</v>
      </c>
      <c r="G3140" s="83">
        <v>0</v>
      </c>
      <c r="H3140" s="83">
        <v>0</v>
      </c>
      <c r="I3140" s="79">
        <f t="shared" si="105"/>
        <v>0</v>
      </c>
      <c r="J3140" s="82">
        <v>18.757960000000001</v>
      </c>
      <c r="K3140" s="78">
        <f t="shared" si="106"/>
        <v>0</v>
      </c>
      <c r="P3140" s="81"/>
      <c r="Q3140" s="78"/>
      <c r="R3140" s="79" t="s">
        <v>2947</v>
      </c>
    </row>
    <row r="3141" spans="1:18" x14ac:dyDescent="0.25">
      <c r="A3141" s="79">
        <v>2022</v>
      </c>
      <c r="B3141" s="79" t="s">
        <v>1799</v>
      </c>
      <c r="C3141" s="79">
        <v>820238</v>
      </c>
      <c r="D3141">
        <v>820239</v>
      </c>
      <c r="E3141" s="83">
        <v>0</v>
      </c>
      <c r="F3141" s="83">
        <v>0</v>
      </c>
      <c r="G3141" s="83">
        <v>0</v>
      </c>
      <c r="H3141" s="83">
        <v>0</v>
      </c>
      <c r="I3141" s="79">
        <f t="shared" si="105"/>
        <v>0</v>
      </c>
      <c r="J3141" s="82">
        <v>22.695830000000001</v>
      </c>
      <c r="K3141" s="78">
        <f t="shared" si="106"/>
        <v>0</v>
      </c>
      <c r="P3141" s="81"/>
      <c r="Q3141" s="78"/>
      <c r="R3141" s="79" t="s">
        <v>2947</v>
      </c>
    </row>
    <row r="3142" spans="1:18" x14ac:dyDescent="0.25">
      <c r="A3142" s="79">
        <v>2022</v>
      </c>
      <c r="B3142" s="79" t="s">
        <v>1799</v>
      </c>
      <c r="C3142" s="79">
        <v>820240</v>
      </c>
      <c r="D3142">
        <v>820241</v>
      </c>
      <c r="E3142" s="83">
        <v>0</v>
      </c>
      <c r="F3142" s="83">
        <v>0</v>
      </c>
      <c r="G3142" s="83">
        <v>0</v>
      </c>
      <c r="H3142" s="83">
        <v>0</v>
      </c>
      <c r="I3142" s="79">
        <f t="shared" si="105"/>
        <v>0</v>
      </c>
      <c r="J3142" s="82">
        <v>18.757960000000001</v>
      </c>
      <c r="K3142" s="78">
        <f t="shared" si="106"/>
        <v>0</v>
      </c>
      <c r="P3142" s="81"/>
      <c r="Q3142" s="78"/>
      <c r="R3142" s="79" t="s">
        <v>2947</v>
      </c>
    </row>
    <row r="3143" spans="1:18" x14ac:dyDescent="0.25">
      <c r="A3143" s="79">
        <v>2022</v>
      </c>
      <c r="B3143" s="79" t="s">
        <v>1749</v>
      </c>
      <c r="C3143" s="79">
        <v>820141</v>
      </c>
      <c r="D3143">
        <v>820142</v>
      </c>
      <c r="E3143" s="83">
        <v>0</v>
      </c>
      <c r="F3143" s="83">
        <v>0</v>
      </c>
      <c r="G3143" s="83">
        <v>0</v>
      </c>
      <c r="H3143" s="83">
        <v>0</v>
      </c>
      <c r="I3143" s="79">
        <f t="shared" si="105"/>
        <v>0</v>
      </c>
      <c r="J3143" s="82">
        <v>25.218360000000001</v>
      </c>
      <c r="K3143" s="78">
        <f t="shared" si="106"/>
        <v>0</v>
      </c>
      <c r="P3143" s="81"/>
      <c r="Q3143" s="78"/>
      <c r="R3143" s="79" t="s">
        <v>2947</v>
      </c>
    </row>
    <row r="3144" spans="1:18" x14ac:dyDescent="0.25">
      <c r="A3144" s="79">
        <v>2022</v>
      </c>
      <c r="B3144" s="79" t="s">
        <v>1749</v>
      </c>
      <c r="C3144" s="79">
        <v>820150</v>
      </c>
      <c r="D3144">
        <v>820151</v>
      </c>
      <c r="E3144" s="83">
        <v>10007010</v>
      </c>
      <c r="F3144" s="83">
        <v>391034</v>
      </c>
      <c r="G3144" s="83">
        <v>10007010</v>
      </c>
      <c r="H3144" s="83">
        <v>391034</v>
      </c>
      <c r="I3144" s="79">
        <f t="shared" si="105"/>
        <v>0</v>
      </c>
      <c r="J3144" s="82">
        <v>25.218360000000001</v>
      </c>
      <c r="K3144" s="78">
        <f t="shared" si="106"/>
        <v>0</v>
      </c>
      <c r="P3144" s="81"/>
      <c r="Q3144" s="78"/>
      <c r="R3144" s="79" t="s">
        <v>2947</v>
      </c>
    </row>
    <row r="3145" spans="1:18" x14ac:dyDescent="0.25">
      <c r="A3145" s="79">
        <v>2022</v>
      </c>
      <c r="B3145" s="79" t="s">
        <v>1749</v>
      </c>
      <c r="C3145" s="79">
        <v>820152</v>
      </c>
      <c r="D3145">
        <v>820153</v>
      </c>
      <c r="E3145" s="83">
        <v>0</v>
      </c>
      <c r="F3145" s="83">
        <v>0</v>
      </c>
      <c r="G3145" s="83">
        <v>0</v>
      </c>
      <c r="H3145" s="83">
        <v>0</v>
      </c>
      <c r="I3145" s="79">
        <f t="shared" si="105"/>
        <v>0</v>
      </c>
      <c r="J3145" s="82">
        <v>20.05461</v>
      </c>
      <c r="K3145" s="78">
        <f t="shared" si="106"/>
        <v>0</v>
      </c>
      <c r="P3145" s="81"/>
      <c r="Q3145" s="78"/>
      <c r="R3145" s="79" t="s">
        <v>2947</v>
      </c>
    </row>
    <row r="3146" spans="1:18" x14ac:dyDescent="0.25">
      <c r="A3146" s="79">
        <v>2022</v>
      </c>
      <c r="B3146" s="79" t="s">
        <v>1749</v>
      </c>
      <c r="C3146" s="79">
        <v>820158</v>
      </c>
      <c r="D3146">
        <v>820159</v>
      </c>
      <c r="E3146" s="83">
        <v>0</v>
      </c>
      <c r="F3146" s="83">
        <v>0</v>
      </c>
      <c r="G3146" s="83">
        <v>0</v>
      </c>
      <c r="H3146" s="83">
        <v>0</v>
      </c>
      <c r="I3146" s="79">
        <f t="shared" si="105"/>
        <v>0</v>
      </c>
      <c r="J3146" s="82">
        <v>25.218360000000001</v>
      </c>
      <c r="K3146" s="78">
        <f t="shared" si="106"/>
        <v>0</v>
      </c>
      <c r="P3146" s="81"/>
      <c r="Q3146" s="78"/>
      <c r="R3146" s="79" t="s">
        <v>2947</v>
      </c>
    </row>
    <row r="3147" spans="1:18" x14ac:dyDescent="0.25">
      <c r="A3147" s="79">
        <v>2022</v>
      </c>
      <c r="B3147" s="79" t="s">
        <v>1749</v>
      </c>
      <c r="C3147" s="79">
        <v>820160</v>
      </c>
      <c r="D3147">
        <v>820161</v>
      </c>
      <c r="E3147" s="83">
        <v>0</v>
      </c>
      <c r="F3147" s="83">
        <v>0</v>
      </c>
      <c r="G3147" s="83">
        <v>0</v>
      </c>
      <c r="H3147" s="83">
        <v>0</v>
      </c>
      <c r="I3147" s="79">
        <f t="shared" si="105"/>
        <v>0</v>
      </c>
      <c r="J3147" s="82">
        <v>25.218360000000001</v>
      </c>
      <c r="K3147" s="78">
        <f t="shared" si="106"/>
        <v>0</v>
      </c>
      <c r="P3147" s="81"/>
      <c r="Q3147" s="78"/>
      <c r="R3147" s="79" t="s">
        <v>2947</v>
      </c>
    </row>
    <row r="3148" spans="1:18" x14ac:dyDescent="0.25">
      <c r="A3148" s="79">
        <v>2022</v>
      </c>
      <c r="B3148" s="79" t="s">
        <v>1749</v>
      </c>
      <c r="C3148" s="79">
        <v>820315</v>
      </c>
      <c r="D3148">
        <v>820316</v>
      </c>
      <c r="E3148" s="83">
        <v>0</v>
      </c>
      <c r="F3148" s="83">
        <v>0</v>
      </c>
      <c r="G3148" s="83">
        <v>0</v>
      </c>
      <c r="H3148" s="83">
        <v>0</v>
      </c>
      <c r="I3148" s="79">
        <f t="shared" si="105"/>
        <v>0</v>
      </c>
      <c r="J3148" s="82">
        <v>25.218360000000001</v>
      </c>
      <c r="K3148" s="78">
        <f t="shared" si="106"/>
        <v>0</v>
      </c>
      <c r="P3148" s="81"/>
      <c r="Q3148" s="78"/>
      <c r="R3148" s="79" t="s">
        <v>2947</v>
      </c>
    </row>
    <row r="3149" spans="1:18" x14ac:dyDescent="0.25">
      <c r="A3149" s="79">
        <v>2022</v>
      </c>
      <c r="B3149" s="79" t="s">
        <v>1749</v>
      </c>
      <c r="C3149" s="79">
        <v>820319</v>
      </c>
      <c r="D3149">
        <v>820320</v>
      </c>
      <c r="E3149" s="83">
        <v>1031842</v>
      </c>
      <c r="F3149" s="83">
        <v>0</v>
      </c>
      <c r="G3149" s="83">
        <v>1031842</v>
      </c>
      <c r="H3149" s="83">
        <v>0</v>
      </c>
      <c r="I3149" s="79">
        <f t="shared" si="105"/>
        <v>0</v>
      </c>
      <c r="J3149" s="82">
        <v>25.218360000000001</v>
      </c>
      <c r="K3149" s="78">
        <f t="shared" si="106"/>
        <v>0</v>
      </c>
      <c r="P3149" s="81"/>
      <c r="Q3149" s="78"/>
      <c r="R3149" s="79" t="s">
        <v>2947</v>
      </c>
    </row>
    <row r="3150" spans="1:18" x14ac:dyDescent="0.25">
      <c r="A3150" s="79">
        <v>2022</v>
      </c>
      <c r="B3150" s="79" t="s">
        <v>1749</v>
      </c>
      <c r="C3150" s="79">
        <v>820340</v>
      </c>
      <c r="D3150">
        <v>820341</v>
      </c>
      <c r="E3150" s="83">
        <v>0</v>
      </c>
      <c r="F3150" s="83">
        <v>0</v>
      </c>
      <c r="G3150" s="83">
        <v>0</v>
      </c>
      <c r="H3150" s="83">
        <v>0</v>
      </c>
      <c r="I3150" s="79">
        <f t="shared" si="105"/>
        <v>0</v>
      </c>
      <c r="J3150" s="82">
        <v>25.218360000000001</v>
      </c>
      <c r="K3150" s="78">
        <f t="shared" si="106"/>
        <v>0</v>
      </c>
      <c r="P3150" s="81"/>
      <c r="Q3150" s="78"/>
      <c r="R3150" s="79" t="s">
        <v>2947</v>
      </c>
    </row>
    <row r="3151" spans="1:18" x14ac:dyDescent="0.25">
      <c r="A3151" s="79">
        <v>2022</v>
      </c>
      <c r="B3151" s="79" t="s">
        <v>1749</v>
      </c>
      <c r="C3151" s="79">
        <v>820342</v>
      </c>
      <c r="D3151">
        <v>820343</v>
      </c>
      <c r="E3151" s="83">
        <v>0</v>
      </c>
      <c r="F3151" s="83">
        <v>0</v>
      </c>
      <c r="G3151" s="83">
        <v>0</v>
      </c>
      <c r="H3151" s="83">
        <v>0</v>
      </c>
      <c r="I3151" s="79">
        <f t="shared" si="105"/>
        <v>0</v>
      </c>
      <c r="J3151" s="82">
        <v>25.218360000000001</v>
      </c>
      <c r="K3151" s="78">
        <f t="shared" si="106"/>
        <v>0</v>
      </c>
      <c r="P3151" s="81"/>
      <c r="Q3151" s="78"/>
      <c r="R3151" s="79" t="s">
        <v>2947</v>
      </c>
    </row>
    <row r="3152" spans="1:18" x14ac:dyDescent="0.25">
      <c r="A3152" s="79">
        <v>2022</v>
      </c>
      <c r="B3152" s="79" t="s">
        <v>1749</v>
      </c>
      <c r="C3152" s="79">
        <v>820344</v>
      </c>
      <c r="D3152">
        <v>820345</v>
      </c>
      <c r="E3152" s="83">
        <v>168228</v>
      </c>
      <c r="F3152" s="83">
        <v>0</v>
      </c>
      <c r="G3152" s="83">
        <v>168228</v>
      </c>
      <c r="H3152" s="83">
        <v>0</v>
      </c>
      <c r="I3152" s="79">
        <f t="shared" si="105"/>
        <v>0</v>
      </c>
      <c r="J3152" s="82">
        <v>25.218360000000001</v>
      </c>
      <c r="K3152" s="78">
        <f t="shared" si="106"/>
        <v>0</v>
      </c>
      <c r="P3152" s="81"/>
      <c r="Q3152" s="78"/>
      <c r="R3152" s="79" t="s">
        <v>2947</v>
      </c>
    </row>
    <row r="3153" spans="1:18" x14ac:dyDescent="0.25">
      <c r="A3153" s="79">
        <v>2022</v>
      </c>
      <c r="B3153" s="79" t="s">
        <v>1749</v>
      </c>
      <c r="C3153" s="79">
        <v>820346</v>
      </c>
      <c r="D3153">
        <v>820347</v>
      </c>
      <c r="E3153" s="83">
        <v>0</v>
      </c>
      <c r="F3153" s="83">
        <v>0</v>
      </c>
      <c r="G3153" s="83">
        <v>0</v>
      </c>
      <c r="H3153" s="83">
        <v>0</v>
      </c>
      <c r="I3153" s="79">
        <f t="shared" si="105"/>
        <v>0</v>
      </c>
      <c r="J3153" s="82">
        <v>20.05461</v>
      </c>
      <c r="K3153" s="78">
        <f t="shared" si="106"/>
        <v>0</v>
      </c>
      <c r="P3153" s="81"/>
      <c r="Q3153" s="78"/>
      <c r="R3153" s="79" t="s">
        <v>2947</v>
      </c>
    </row>
    <row r="3154" spans="1:18" x14ac:dyDescent="0.25">
      <c r="A3154" s="79">
        <v>2022</v>
      </c>
      <c r="B3154" s="79" t="s">
        <v>1749</v>
      </c>
      <c r="C3154" s="79">
        <v>820360</v>
      </c>
      <c r="D3154">
        <v>820361</v>
      </c>
      <c r="E3154" s="83">
        <v>0</v>
      </c>
      <c r="F3154" s="83">
        <v>0</v>
      </c>
      <c r="G3154" s="83">
        <v>0</v>
      </c>
      <c r="H3154" s="83">
        <v>0</v>
      </c>
      <c r="I3154" s="79">
        <f t="shared" si="105"/>
        <v>0</v>
      </c>
      <c r="J3154" s="82">
        <v>25.218360000000001</v>
      </c>
      <c r="K3154" s="78">
        <f t="shared" si="106"/>
        <v>0</v>
      </c>
      <c r="P3154" s="81"/>
      <c r="Q3154" s="78"/>
      <c r="R3154" s="79" t="s">
        <v>2947</v>
      </c>
    </row>
    <row r="3155" spans="1:18" x14ac:dyDescent="0.25">
      <c r="A3155" s="79">
        <v>2022</v>
      </c>
      <c r="B3155" s="79" t="s">
        <v>1749</v>
      </c>
      <c r="C3155" s="79">
        <v>820362</v>
      </c>
      <c r="D3155">
        <v>820363</v>
      </c>
      <c r="E3155" s="83">
        <v>0</v>
      </c>
      <c r="F3155" s="83">
        <v>0</v>
      </c>
      <c r="G3155" s="83">
        <v>0</v>
      </c>
      <c r="H3155" s="83">
        <v>0</v>
      </c>
      <c r="I3155" s="79">
        <f t="shared" si="105"/>
        <v>0</v>
      </c>
      <c r="J3155" s="82">
        <v>25.218360000000001</v>
      </c>
      <c r="K3155" s="78">
        <f t="shared" si="106"/>
        <v>0</v>
      </c>
      <c r="P3155" s="81"/>
      <c r="Q3155" s="78"/>
      <c r="R3155" s="79" t="s">
        <v>2947</v>
      </c>
    </row>
    <row r="3156" spans="1:18" x14ac:dyDescent="0.25">
      <c r="A3156" s="79">
        <v>2022</v>
      </c>
      <c r="B3156" s="79" t="s">
        <v>1749</v>
      </c>
      <c r="C3156" s="79">
        <v>820376</v>
      </c>
      <c r="D3156">
        <v>820377</v>
      </c>
      <c r="E3156" s="83">
        <v>0</v>
      </c>
      <c r="F3156" s="83">
        <v>0</v>
      </c>
      <c r="G3156" s="83">
        <v>0</v>
      </c>
      <c r="H3156" s="83">
        <v>0</v>
      </c>
      <c r="I3156" s="79">
        <f t="shared" si="105"/>
        <v>0</v>
      </c>
      <c r="J3156" s="82">
        <v>25.218360000000001</v>
      </c>
      <c r="K3156" s="78">
        <f t="shared" si="106"/>
        <v>0</v>
      </c>
      <c r="P3156" s="81"/>
      <c r="Q3156" s="78"/>
      <c r="R3156" s="79" t="s">
        <v>2947</v>
      </c>
    </row>
    <row r="3157" spans="1:18" x14ac:dyDescent="0.25">
      <c r="A3157" s="79">
        <v>2022</v>
      </c>
      <c r="B3157" s="79" t="s">
        <v>1749</v>
      </c>
      <c r="C3157" s="79">
        <v>820378</v>
      </c>
      <c r="D3157">
        <v>820379</v>
      </c>
      <c r="E3157" s="83">
        <v>0</v>
      </c>
      <c r="F3157" s="83">
        <v>0</v>
      </c>
      <c r="G3157" s="83">
        <v>0</v>
      </c>
      <c r="H3157" s="83">
        <v>0</v>
      </c>
      <c r="I3157" s="79">
        <f t="shared" si="105"/>
        <v>0</v>
      </c>
      <c r="J3157" s="82">
        <v>25.218360000000001</v>
      </c>
      <c r="K3157" s="78">
        <f t="shared" si="106"/>
        <v>0</v>
      </c>
      <c r="P3157" s="81"/>
      <c r="Q3157" s="78"/>
      <c r="R3157" s="79" t="s">
        <v>2947</v>
      </c>
    </row>
    <row r="3158" spans="1:18" x14ac:dyDescent="0.25">
      <c r="A3158" s="79">
        <v>2022</v>
      </c>
      <c r="B3158" s="79" t="s">
        <v>1749</v>
      </c>
      <c r="C3158" s="79">
        <v>820380</v>
      </c>
      <c r="D3158">
        <v>820381</v>
      </c>
      <c r="E3158" s="83">
        <v>0</v>
      </c>
      <c r="F3158" s="83">
        <v>0</v>
      </c>
      <c r="G3158" s="83">
        <v>0</v>
      </c>
      <c r="H3158" s="83">
        <v>0</v>
      </c>
      <c r="I3158" s="79">
        <f t="shared" si="105"/>
        <v>0</v>
      </c>
      <c r="J3158" s="82">
        <v>25.218360000000001</v>
      </c>
      <c r="K3158" s="78">
        <f t="shared" si="106"/>
        <v>0</v>
      </c>
      <c r="P3158" s="81"/>
      <c r="Q3158" s="78"/>
      <c r="R3158" s="79" t="s">
        <v>2947</v>
      </c>
    </row>
    <row r="3159" spans="1:18" x14ac:dyDescent="0.25">
      <c r="A3159" s="79">
        <v>2022</v>
      </c>
      <c r="B3159" s="79" t="s">
        <v>1749</v>
      </c>
      <c r="C3159" s="79">
        <v>820384</v>
      </c>
      <c r="D3159">
        <v>820385</v>
      </c>
      <c r="E3159" s="83">
        <v>0</v>
      </c>
      <c r="F3159" s="83">
        <v>0</v>
      </c>
      <c r="G3159" s="83">
        <v>0</v>
      </c>
      <c r="H3159" s="83">
        <v>0</v>
      </c>
      <c r="I3159" s="79">
        <f t="shared" si="105"/>
        <v>0</v>
      </c>
      <c r="J3159" s="82">
        <v>25.218360000000001</v>
      </c>
      <c r="K3159" s="78">
        <f t="shared" si="106"/>
        <v>0</v>
      </c>
      <c r="P3159" s="81"/>
      <c r="Q3159" s="78"/>
      <c r="R3159" s="79" t="s">
        <v>2947</v>
      </c>
    </row>
    <row r="3160" spans="1:18" x14ac:dyDescent="0.25">
      <c r="A3160" s="79">
        <v>2022</v>
      </c>
      <c r="B3160" s="79" t="s">
        <v>1749</v>
      </c>
      <c r="C3160" s="79">
        <v>820386</v>
      </c>
      <c r="D3160">
        <v>820387</v>
      </c>
      <c r="E3160" s="83">
        <v>0</v>
      </c>
      <c r="F3160" s="83">
        <v>0</v>
      </c>
      <c r="G3160" s="83">
        <v>0</v>
      </c>
      <c r="H3160" s="83">
        <v>0</v>
      </c>
      <c r="I3160" s="79">
        <f t="shared" si="105"/>
        <v>0</v>
      </c>
      <c r="J3160" s="82">
        <v>25.218360000000001</v>
      </c>
      <c r="K3160" s="78">
        <f t="shared" si="106"/>
        <v>0</v>
      </c>
      <c r="P3160" s="81"/>
      <c r="Q3160" s="78"/>
      <c r="R3160" s="79" t="s">
        <v>2947</v>
      </c>
    </row>
    <row r="3161" spans="1:18" x14ac:dyDescent="0.25">
      <c r="A3161" s="79">
        <v>2022</v>
      </c>
      <c r="B3161" s="79" t="s">
        <v>1749</v>
      </c>
      <c r="C3161" s="79">
        <v>820396</v>
      </c>
      <c r="D3161">
        <v>820397</v>
      </c>
      <c r="E3161" s="83">
        <v>0</v>
      </c>
      <c r="F3161" s="83">
        <v>0</v>
      </c>
      <c r="G3161" s="83">
        <v>0</v>
      </c>
      <c r="H3161" s="83">
        <v>0</v>
      </c>
      <c r="I3161" s="79">
        <f t="shared" si="105"/>
        <v>0</v>
      </c>
      <c r="J3161" s="82">
        <v>25.218360000000001</v>
      </c>
      <c r="K3161" s="78">
        <f t="shared" si="106"/>
        <v>0</v>
      </c>
      <c r="P3161" s="81"/>
      <c r="Q3161" s="78"/>
      <c r="R3161" s="79" t="s">
        <v>2947</v>
      </c>
    </row>
    <row r="3162" spans="1:18" x14ac:dyDescent="0.25">
      <c r="A3162" s="79">
        <v>2022</v>
      </c>
      <c r="B3162" s="79" t="s">
        <v>1749</v>
      </c>
      <c r="C3162" s="79">
        <v>820398</v>
      </c>
      <c r="D3162">
        <v>820399</v>
      </c>
      <c r="E3162" s="83">
        <v>0</v>
      </c>
      <c r="F3162" s="83">
        <v>0</v>
      </c>
      <c r="G3162" s="83">
        <v>0</v>
      </c>
      <c r="H3162" s="83">
        <v>0</v>
      </c>
      <c r="I3162" s="79">
        <f t="shared" si="105"/>
        <v>0</v>
      </c>
      <c r="J3162" s="82">
        <v>25.218360000000001</v>
      </c>
      <c r="K3162" s="78">
        <f t="shared" si="106"/>
        <v>0</v>
      </c>
      <c r="P3162" s="81"/>
      <c r="Q3162" s="78"/>
      <c r="R3162" s="79" t="s">
        <v>2947</v>
      </c>
    </row>
    <row r="3163" spans="1:18" x14ac:dyDescent="0.25">
      <c r="A3163" s="79">
        <v>2022</v>
      </c>
      <c r="B3163" s="79" t="s">
        <v>1749</v>
      </c>
      <c r="C3163" s="79">
        <v>820401</v>
      </c>
      <c r="D3163">
        <v>820402</v>
      </c>
      <c r="E3163" s="83">
        <v>0</v>
      </c>
      <c r="F3163" s="83">
        <v>0</v>
      </c>
      <c r="G3163" s="83">
        <v>0</v>
      </c>
      <c r="H3163" s="83">
        <v>0</v>
      </c>
      <c r="I3163" s="79">
        <f t="shared" si="105"/>
        <v>0</v>
      </c>
      <c r="J3163" s="82">
        <v>25.218360000000001</v>
      </c>
      <c r="K3163" s="78">
        <f t="shared" si="106"/>
        <v>0</v>
      </c>
      <c r="P3163" s="81"/>
      <c r="Q3163" s="78"/>
      <c r="R3163" s="79" t="s">
        <v>2947</v>
      </c>
    </row>
    <row r="3164" spans="1:18" x14ac:dyDescent="0.25">
      <c r="A3164" s="79">
        <v>2022</v>
      </c>
      <c r="B3164" s="79" t="s">
        <v>1749</v>
      </c>
      <c r="C3164" s="79">
        <v>820412</v>
      </c>
      <c r="D3164">
        <v>820413</v>
      </c>
      <c r="E3164" s="83">
        <v>0</v>
      </c>
      <c r="F3164" s="83">
        <v>0</v>
      </c>
      <c r="G3164" s="83">
        <v>0</v>
      </c>
      <c r="H3164" s="83">
        <v>0</v>
      </c>
      <c r="I3164" s="79">
        <f t="shared" si="105"/>
        <v>0</v>
      </c>
      <c r="J3164" s="82">
        <v>25.218360000000001</v>
      </c>
      <c r="K3164" s="78">
        <f t="shared" si="106"/>
        <v>0</v>
      </c>
      <c r="P3164" s="81"/>
      <c r="Q3164" s="78"/>
      <c r="R3164" s="79" t="s">
        <v>2947</v>
      </c>
    </row>
    <row r="3165" spans="1:18" x14ac:dyDescent="0.25">
      <c r="A3165" s="79">
        <v>2022</v>
      </c>
      <c r="B3165" s="79" t="s">
        <v>1749</v>
      </c>
      <c r="C3165" s="79">
        <v>820414</v>
      </c>
      <c r="D3165">
        <v>820415</v>
      </c>
      <c r="E3165" s="83">
        <v>0</v>
      </c>
      <c r="F3165" s="83">
        <v>0</v>
      </c>
      <c r="G3165" s="83">
        <v>0</v>
      </c>
      <c r="H3165" s="83">
        <v>0</v>
      </c>
      <c r="I3165" s="79">
        <f t="shared" si="105"/>
        <v>0</v>
      </c>
      <c r="J3165" s="82">
        <v>25.218360000000001</v>
      </c>
      <c r="K3165" s="78">
        <f t="shared" si="106"/>
        <v>0</v>
      </c>
      <c r="P3165" s="81"/>
      <c r="Q3165" s="78"/>
      <c r="R3165" s="79" t="s">
        <v>2947</v>
      </c>
    </row>
    <row r="3166" spans="1:18" x14ac:dyDescent="0.25">
      <c r="A3166" s="79">
        <v>2022</v>
      </c>
      <c r="B3166" s="79" t="s">
        <v>1749</v>
      </c>
      <c r="C3166" s="79">
        <v>820416</v>
      </c>
      <c r="D3166">
        <v>820417</v>
      </c>
      <c r="E3166" s="83">
        <v>0</v>
      </c>
      <c r="F3166" s="83">
        <v>0</v>
      </c>
      <c r="G3166" s="83">
        <v>0</v>
      </c>
      <c r="H3166" s="83">
        <v>0</v>
      </c>
      <c r="I3166" s="79">
        <f t="shared" si="105"/>
        <v>0</v>
      </c>
      <c r="J3166" s="82">
        <v>25.218360000000001</v>
      </c>
      <c r="K3166" s="78">
        <f t="shared" si="106"/>
        <v>0</v>
      </c>
      <c r="P3166" s="81"/>
      <c r="Q3166" s="78"/>
      <c r="R3166" s="79" t="s">
        <v>2947</v>
      </c>
    </row>
    <row r="3167" spans="1:18" x14ac:dyDescent="0.25">
      <c r="A3167" s="79">
        <v>2022</v>
      </c>
      <c r="B3167" s="79" t="s">
        <v>1749</v>
      </c>
      <c r="C3167" s="79">
        <v>820432</v>
      </c>
      <c r="D3167">
        <v>820433</v>
      </c>
      <c r="E3167" s="83">
        <v>0</v>
      </c>
      <c r="F3167" s="83">
        <v>0</v>
      </c>
      <c r="G3167" s="83">
        <v>0</v>
      </c>
      <c r="H3167" s="83">
        <v>0</v>
      </c>
      <c r="I3167" s="79">
        <f t="shared" si="105"/>
        <v>0</v>
      </c>
      <c r="J3167" s="82">
        <v>25.218360000000001</v>
      </c>
      <c r="K3167" s="78">
        <f t="shared" si="106"/>
        <v>0</v>
      </c>
      <c r="P3167" s="81"/>
      <c r="Q3167" s="78"/>
      <c r="R3167" s="79" t="s">
        <v>2947</v>
      </c>
    </row>
    <row r="3168" spans="1:18" x14ac:dyDescent="0.25">
      <c r="A3168" s="79">
        <v>2022</v>
      </c>
      <c r="B3168" s="79" t="s">
        <v>1749</v>
      </c>
      <c r="C3168" s="79">
        <v>820434</v>
      </c>
      <c r="D3168">
        <v>820435</v>
      </c>
      <c r="E3168" s="83">
        <v>0</v>
      </c>
      <c r="F3168" s="83">
        <v>0</v>
      </c>
      <c r="G3168" s="83">
        <v>0</v>
      </c>
      <c r="H3168" s="83">
        <v>0</v>
      </c>
      <c r="I3168" s="79">
        <f t="shared" si="105"/>
        <v>0</v>
      </c>
      <c r="J3168" s="82">
        <v>25.218360000000001</v>
      </c>
      <c r="K3168" s="78">
        <f t="shared" si="106"/>
        <v>0</v>
      </c>
      <c r="P3168" s="81"/>
      <c r="Q3168" s="78"/>
      <c r="R3168" s="79" t="s">
        <v>2947</v>
      </c>
    </row>
    <row r="3169" spans="1:18" x14ac:dyDescent="0.25">
      <c r="A3169" s="79">
        <v>2022</v>
      </c>
      <c r="B3169" s="79" t="s">
        <v>1749</v>
      </c>
      <c r="C3169" s="79">
        <v>820436</v>
      </c>
      <c r="D3169">
        <v>820437</v>
      </c>
      <c r="E3169" s="83">
        <v>0</v>
      </c>
      <c r="F3169" s="83">
        <v>0</v>
      </c>
      <c r="G3169" s="83">
        <v>0</v>
      </c>
      <c r="H3169" s="83">
        <v>0</v>
      </c>
      <c r="I3169" s="79">
        <f t="shared" si="105"/>
        <v>0</v>
      </c>
      <c r="J3169" s="82">
        <v>25.218360000000001</v>
      </c>
      <c r="K3169" s="78">
        <f t="shared" si="106"/>
        <v>0</v>
      </c>
      <c r="P3169" s="81"/>
      <c r="Q3169" s="78"/>
      <c r="R3169" s="79" t="s">
        <v>2947</v>
      </c>
    </row>
    <row r="3170" spans="1:18" x14ac:dyDescent="0.25">
      <c r="A3170" s="79">
        <v>2022</v>
      </c>
      <c r="B3170" s="79" t="s">
        <v>1749</v>
      </c>
      <c r="C3170" s="79">
        <v>820440</v>
      </c>
      <c r="D3170">
        <v>820441</v>
      </c>
      <c r="E3170" s="83">
        <v>0</v>
      </c>
      <c r="F3170" s="83">
        <v>0</v>
      </c>
      <c r="G3170" s="83">
        <v>0</v>
      </c>
      <c r="H3170" s="83">
        <v>0</v>
      </c>
      <c r="I3170" s="79">
        <f t="shared" si="105"/>
        <v>0</v>
      </c>
      <c r="J3170" s="82">
        <v>25.218360000000001</v>
      </c>
      <c r="K3170" s="78">
        <f t="shared" si="106"/>
        <v>0</v>
      </c>
      <c r="P3170" s="81"/>
      <c r="Q3170" s="78"/>
      <c r="R3170" s="79" t="s">
        <v>2947</v>
      </c>
    </row>
    <row r="3171" spans="1:18" x14ac:dyDescent="0.25">
      <c r="A3171" s="79">
        <v>2022</v>
      </c>
      <c r="B3171" s="79" t="s">
        <v>1749</v>
      </c>
      <c r="C3171" s="79">
        <v>820452</v>
      </c>
      <c r="D3171">
        <v>820453</v>
      </c>
      <c r="E3171" s="83">
        <v>0</v>
      </c>
      <c r="F3171" s="83">
        <v>0</v>
      </c>
      <c r="G3171" s="83">
        <v>0</v>
      </c>
      <c r="H3171" s="83">
        <v>0</v>
      </c>
      <c r="I3171" s="79">
        <f t="shared" si="105"/>
        <v>0</v>
      </c>
      <c r="J3171" s="82">
        <v>25.218360000000001</v>
      </c>
      <c r="K3171" s="78">
        <f t="shared" si="106"/>
        <v>0</v>
      </c>
      <c r="P3171" s="81"/>
      <c r="Q3171" s="78"/>
      <c r="R3171" s="79" t="s">
        <v>2947</v>
      </c>
    </row>
    <row r="3172" spans="1:18" x14ac:dyDescent="0.25">
      <c r="A3172" s="79">
        <v>2022</v>
      </c>
      <c r="B3172" s="79" t="s">
        <v>1749</v>
      </c>
      <c r="C3172" s="79">
        <v>820456</v>
      </c>
      <c r="D3172">
        <v>820457</v>
      </c>
      <c r="E3172" s="83">
        <v>543141</v>
      </c>
      <c r="F3172" s="83">
        <v>0</v>
      </c>
      <c r="G3172" s="83">
        <v>543141</v>
      </c>
      <c r="H3172" s="83">
        <v>0</v>
      </c>
      <c r="I3172" s="79">
        <f t="shared" si="105"/>
        <v>0</v>
      </c>
      <c r="J3172" s="82">
        <v>25.218360000000001</v>
      </c>
      <c r="K3172" s="78">
        <f t="shared" si="106"/>
        <v>0</v>
      </c>
      <c r="P3172" s="81"/>
      <c r="Q3172" s="78"/>
      <c r="R3172" s="79" t="s">
        <v>2947</v>
      </c>
    </row>
    <row r="3173" spans="1:18" x14ac:dyDescent="0.25">
      <c r="A3173" s="79">
        <v>2022</v>
      </c>
      <c r="B3173" s="79" t="s">
        <v>1749</v>
      </c>
      <c r="C3173" s="79">
        <v>820468</v>
      </c>
      <c r="D3173">
        <v>820469</v>
      </c>
      <c r="E3173" s="83">
        <v>0</v>
      </c>
      <c r="F3173" s="83">
        <v>0</v>
      </c>
      <c r="G3173" s="83">
        <v>0</v>
      </c>
      <c r="H3173" s="83">
        <v>0</v>
      </c>
      <c r="I3173" s="79">
        <f t="shared" si="105"/>
        <v>0</v>
      </c>
      <c r="J3173" s="82">
        <v>25.218360000000001</v>
      </c>
      <c r="K3173" s="78">
        <f t="shared" si="106"/>
        <v>0</v>
      </c>
      <c r="P3173" s="81"/>
      <c r="Q3173" s="78"/>
      <c r="R3173" s="79" t="s">
        <v>2947</v>
      </c>
    </row>
    <row r="3174" spans="1:18" x14ac:dyDescent="0.25">
      <c r="A3174" s="79">
        <v>2022</v>
      </c>
      <c r="B3174" s="79" t="s">
        <v>1749</v>
      </c>
      <c r="C3174" s="79">
        <v>820482</v>
      </c>
      <c r="D3174">
        <v>820483</v>
      </c>
      <c r="E3174" s="83">
        <v>0</v>
      </c>
      <c r="F3174" s="83">
        <v>0</v>
      </c>
      <c r="G3174" s="83">
        <v>0</v>
      </c>
      <c r="H3174" s="83">
        <v>0</v>
      </c>
      <c r="I3174" s="79">
        <f t="shared" si="105"/>
        <v>0</v>
      </c>
      <c r="J3174" s="82">
        <v>25.218360000000001</v>
      </c>
      <c r="K3174" s="78">
        <f t="shared" si="106"/>
        <v>0</v>
      </c>
      <c r="P3174" s="81"/>
      <c r="Q3174" s="78"/>
      <c r="R3174" s="79" t="s">
        <v>2947</v>
      </c>
    </row>
    <row r="3175" spans="1:18" x14ac:dyDescent="0.25">
      <c r="A3175" s="79">
        <v>2022</v>
      </c>
      <c r="B3175" s="79" t="s">
        <v>1749</v>
      </c>
      <c r="C3175" s="79">
        <v>820484</v>
      </c>
      <c r="D3175">
        <v>820485</v>
      </c>
      <c r="E3175" s="83">
        <v>0</v>
      </c>
      <c r="F3175" s="83">
        <v>0</v>
      </c>
      <c r="G3175" s="83">
        <v>0</v>
      </c>
      <c r="H3175" s="83">
        <v>0</v>
      </c>
      <c r="I3175" s="79">
        <f t="shared" si="105"/>
        <v>0</v>
      </c>
      <c r="J3175" s="82">
        <v>25.218360000000001</v>
      </c>
      <c r="K3175" s="78">
        <f t="shared" si="106"/>
        <v>0</v>
      </c>
      <c r="P3175" s="81"/>
      <c r="Q3175" s="78"/>
      <c r="R3175" s="79" t="s">
        <v>2947</v>
      </c>
    </row>
    <row r="3176" spans="1:18" x14ac:dyDescent="0.25">
      <c r="A3176" s="79">
        <v>2022</v>
      </c>
      <c r="B3176" s="79" t="s">
        <v>1749</v>
      </c>
      <c r="C3176" s="79">
        <v>820492</v>
      </c>
      <c r="D3176">
        <v>820493</v>
      </c>
      <c r="E3176" s="83">
        <v>0</v>
      </c>
      <c r="F3176" s="83">
        <v>0</v>
      </c>
      <c r="G3176" s="83">
        <v>0</v>
      </c>
      <c r="H3176" s="83">
        <v>0</v>
      </c>
      <c r="I3176" s="79">
        <f t="shared" si="105"/>
        <v>0</v>
      </c>
      <c r="J3176" s="82">
        <v>25.218360000000001</v>
      </c>
      <c r="K3176" s="78">
        <f t="shared" si="106"/>
        <v>0</v>
      </c>
      <c r="P3176" s="81"/>
      <c r="Q3176" s="78"/>
      <c r="R3176" s="79" t="s">
        <v>2947</v>
      </c>
    </row>
    <row r="3177" spans="1:18" x14ac:dyDescent="0.25">
      <c r="A3177" s="79">
        <v>2022</v>
      </c>
      <c r="B3177" s="79" t="s">
        <v>329</v>
      </c>
      <c r="C3177" s="79">
        <v>820286</v>
      </c>
      <c r="D3177">
        <v>820287</v>
      </c>
      <c r="E3177" s="83">
        <v>0</v>
      </c>
      <c r="F3177" s="83">
        <v>0</v>
      </c>
      <c r="G3177" s="83">
        <v>0</v>
      </c>
      <c r="H3177" s="83">
        <v>0</v>
      </c>
      <c r="I3177" s="79">
        <f t="shared" si="105"/>
        <v>0</v>
      </c>
      <c r="J3177" s="82">
        <v>18.353809999999999</v>
      </c>
      <c r="K3177" s="78">
        <f t="shared" si="106"/>
        <v>0</v>
      </c>
      <c r="P3177" s="81"/>
      <c r="Q3177" s="78"/>
      <c r="R3177" s="79" t="s">
        <v>2947</v>
      </c>
    </row>
    <row r="3178" spans="1:18" x14ac:dyDescent="0.25">
      <c r="A3178" s="79">
        <v>2022</v>
      </c>
      <c r="B3178" s="79" t="s">
        <v>1391</v>
      </c>
      <c r="C3178" s="79">
        <v>820394</v>
      </c>
      <c r="D3178">
        <v>820395</v>
      </c>
      <c r="E3178" s="83">
        <v>0</v>
      </c>
      <c r="F3178" s="83">
        <v>0</v>
      </c>
      <c r="G3178" s="83">
        <v>0</v>
      </c>
      <c r="H3178" s="83">
        <v>0</v>
      </c>
      <c r="I3178" s="79">
        <f t="shared" si="105"/>
        <v>0</v>
      </c>
      <c r="J3178" s="82">
        <v>23.991879999999998</v>
      </c>
      <c r="K3178" s="78">
        <f t="shared" si="106"/>
        <v>0</v>
      </c>
      <c r="P3178" s="81"/>
      <c r="Q3178" s="78"/>
      <c r="R3178" s="79" t="s">
        <v>2947</v>
      </c>
    </row>
    <row r="3179" spans="1:18" x14ac:dyDescent="0.25">
      <c r="A3179" s="79">
        <v>2022</v>
      </c>
      <c r="B3179" s="79" t="s">
        <v>1391</v>
      </c>
      <c r="C3179" s="79">
        <v>820410</v>
      </c>
      <c r="D3179">
        <v>820411</v>
      </c>
      <c r="E3179" s="83">
        <v>0</v>
      </c>
      <c r="F3179" s="83">
        <v>0</v>
      </c>
      <c r="G3179" s="83">
        <v>0</v>
      </c>
      <c r="H3179" s="83">
        <v>0</v>
      </c>
      <c r="I3179" s="79">
        <f t="shared" si="105"/>
        <v>0</v>
      </c>
      <c r="J3179" s="82">
        <v>23.991879999999998</v>
      </c>
      <c r="K3179" s="78">
        <f t="shared" si="106"/>
        <v>0</v>
      </c>
      <c r="P3179" s="81"/>
      <c r="Q3179" s="78"/>
      <c r="R3179" s="79" t="s">
        <v>2947</v>
      </c>
    </row>
    <row r="3180" spans="1:18" x14ac:dyDescent="0.25">
      <c r="A3180" s="79">
        <v>2022</v>
      </c>
      <c r="B3180" s="79" t="s">
        <v>1391</v>
      </c>
      <c r="C3180" s="79">
        <v>820454</v>
      </c>
      <c r="D3180">
        <v>820455</v>
      </c>
      <c r="E3180" s="83">
        <v>0</v>
      </c>
      <c r="F3180" s="83">
        <v>0</v>
      </c>
      <c r="G3180" s="83">
        <v>0</v>
      </c>
      <c r="H3180" s="83">
        <v>0</v>
      </c>
      <c r="I3180" s="79">
        <f t="shared" si="105"/>
        <v>0</v>
      </c>
      <c r="J3180" s="82">
        <v>23.991879999999998</v>
      </c>
      <c r="K3180" s="78">
        <f t="shared" si="106"/>
        <v>0</v>
      </c>
      <c r="P3180" s="81"/>
      <c r="Q3180" s="78"/>
      <c r="R3180" s="79" t="s">
        <v>2947</v>
      </c>
    </row>
    <row r="3181" spans="1:18" x14ac:dyDescent="0.25">
      <c r="A3181" s="79">
        <v>2022</v>
      </c>
      <c r="B3181" s="79" t="s">
        <v>1171</v>
      </c>
      <c r="C3181" s="79">
        <v>820480</v>
      </c>
      <c r="D3181">
        <v>820481</v>
      </c>
      <c r="E3181" s="83">
        <v>125389</v>
      </c>
      <c r="F3181" s="83">
        <v>512654</v>
      </c>
      <c r="G3181" s="83">
        <v>125389</v>
      </c>
      <c r="H3181" s="83">
        <v>512654</v>
      </c>
      <c r="I3181" s="79">
        <f t="shared" si="105"/>
        <v>0</v>
      </c>
      <c r="J3181" s="82">
        <v>22.68618</v>
      </c>
      <c r="K3181" s="78">
        <f t="shared" si="106"/>
        <v>0</v>
      </c>
      <c r="P3181" s="81"/>
      <c r="Q3181" s="78"/>
      <c r="R3181" s="79" t="s">
        <v>2947</v>
      </c>
    </row>
    <row r="3182" spans="1:18" x14ac:dyDescent="0.25">
      <c r="A3182" s="79">
        <v>2022</v>
      </c>
      <c r="B3182" s="79" t="s">
        <v>1171</v>
      </c>
      <c r="C3182" s="79">
        <v>820529</v>
      </c>
      <c r="D3182">
        <v>820530</v>
      </c>
      <c r="E3182" s="83">
        <v>0</v>
      </c>
      <c r="F3182" s="83">
        <v>0</v>
      </c>
      <c r="G3182" s="83">
        <v>0</v>
      </c>
      <c r="H3182" s="83">
        <v>0</v>
      </c>
      <c r="I3182" s="79">
        <f t="shared" si="105"/>
        <v>0</v>
      </c>
      <c r="J3182" s="82">
        <v>22.68618</v>
      </c>
      <c r="K3182" s="78">
        <f t="shared" si="106"/>
        <v>0</v>
      </c>
      <c r="P3182" s="81"/>
      <c r="Q3182" s="78"/>
      <c r="R3182" s="79" t="s">
        <v>2947</v>
      </c>
    </row>
    <row r="3183" spans="1:18" x14ac:dyDescent="0.25">
      <c r="A3183" s="79">
        <v>2022</v>
      </c>
      <c r="B3183" s="79" t="s">
        <v>1171</v>
      </c>
      <c r="C3183" s="79">
        <v>820539</v>
      </c>
      <c r="D3183">
        <v>820540</v>
      </c>
      <c r="E3183" s="83">
        <v>0</v>
      </c>
      <c r="F3183" s="83">
        <v>0</v>
      </c>
      <c r="G3183" s="83">
        <v>0</v>
      </c>
      <c r="H3183" s="83">
        <v>0</v>
      </c>
      <c r="I3183" s="79">
        <f t="shared" si="105"/>
        <v>0</v>
      </c>
      <c r="J3183" s="82">
        <v>22.68618</v>
      </c>
      <c r="K3183" s="78">
        <f t="shared" si="106"/>
        <v>0</v>
      </c>
      <c r="P3183" s="81"/>
      <c r="Q3183" s="78"/>
      <c r="R3183" s="79" t="s">
        <v>2947</v>
      </c>
    </row>
    <row r="3184" spans="1:18" x14ac:dyDescent="0.25">
      <c r="A3184" s="79">
        <v>2022</v>
      </c>
      <c r="B3184" s="79" t="s">
        <v>1589</v>
      </c>
      <c r="C3184" s="79">
        <v>820203</v>
      </c>
      <c r="D3184">
        <v>820204</v>
      </c>
      <c r="E3184" s="83">
        <v>11994611</v>
      </c>
      <c r="F3184" s="83">
        <v>0</v>
      </c>
      <c r="G3184" s="83">
        <v>11994611</v>
      </c>
      <c r="H3184" s="83">
        <v>0</v>
      </c>
      <c r="I3184" s="79">
        <f t="shared" si="105"/>
        <v>0</v>
      </c>
      <c r="J3184" s="82">
        <v>29.212789999999998</v>
      </c>
      <c r="K3184" s="78">
        <f t="shared" si="106"/>
        <v>0</v>
      </c>
      <c r="P3184" s="81"/>
      <c r="Q3184" s="78"/>
      <c r="R3184" s="79" t="s">
        <v>2947</v>
      </c>
    </row>
    <row r="3185" spans="1:18" x14ac:dyDescent="0.25">
      <c r="A3185" s="79">
        <v>2022</v>
      </c>
      <c r="B3185" s="79" t="s">
        <v>1589</v>
      </c>
      <c r="C3185" s="79">
        <v>820207</v>
      </c>
      <c r="D3185">
        <v>820208</v>
      </c>
      <c r="E3185" s="83">
        <v>0</v>
      </c>
      <c r="F3185" s="83">
        <v>0</v>
      </c>
      <c r="G3185" s="83">
        <v>0</v>
      </c>
      <c r="H3185" s="83">
        <v>0</v>
      </c>
      <c r="I3185" s="79">
        <f t="shared" si="105"/>
        <v>0</v>
      </c>
      <c r="J3185" s="82">
        <v>29.212789999999998</v>
      </c>
      <c r="K3185" s="78">
        <f t="shared" si="106"/>
        <v>0</v>
      </c>
      <c r="P3185" s="81"/>
      <c r="Q3185" s="78"/>
      <c r="R3185" s="79" t="s">
        <v>2947</v>
      </c>
    </row>
    <row r="3186" spans="1:18" x14ac:dyDescent="0.25">
      <c r="A3186" s="79">
        <v>2022</v>
      </c>
      <c r="B3186" s="79" t="s">
        <v>1589</v>
      </c>
      <c r="C3186" s="79">
        <v>820212</v>
      </c>
      <c r="D3186">
        <v>820209</v>
      </c>
      <c r="E3186" s="83">
        <v>0</v>
      </c>
      <c r="F3186" s="83">
        <v>0</v>
      </c>
      <c r="G3186" s="83">
        <v>0</v>
      </c>
      <c r="H3186" s="83">
        <v>0</v>
      </c>
      <c r="I3186" s="79">
        <f t="shared" si="105"/>
        <v>0</v>
      </c>
      <c r="J3186" s="82">
        <v>22.092980000000001</v>
      </c>
      <c r="K3186" s="78">
        <f t="shared" si="106"/>
        <v>0</v>
      </c>
      <c r="P3186" s="81"/>
      <c r="Q3186" s="78"/>
      <c r="R3186" s="79" t="s">
        <v>2947</v>
      </c>
    </row>
    <row r="3187" spans="1:18" x14ac:dyDescent="0.25">
      <c r="A3187" s="79">
        <v>2022</v>
      </c>
      <c r="B3187" s="79" t="s">
        <v>1589</v>
      </c>
      <c r="C3187" s="79">
        <v>820213</v>
      </c>
      <c r="D3187">
        <v>820210</v>
      </c>
      <c r="E3187" s="83">
        <v>0</v>
      </c>
      <c r="F3187" s="83">
        <v>0</v>
      </c>
      <c r="G3187" s="83">
        <v>0</v>
      </c>
      <c r="H3187" s="83">
        <v>0</v>
      </c>
      <c r="I3187" s="79">
        <f t="shared" si="105"/>
        <v>0</v>
      </c>
      <c r="J3187" s="82">
        <v>25.722259999999999</v>
      </c>
      <c r="K3187" s="78">
        <f t="shared" si="106"/>
        <v>0</v>
      </c>
      <c r="P3187" s="81"/>
      <c r="Q3187" s="78"/>
      <c r="R3187" s="79" t="s">
        <v>2947</v>
      </c>
    </row>
    <row r="3188" spans="1:18" x14ac:dyDescent="0.25">
      <c r="A3188" s="79">
        <v>2022</v>
      </c>
      <c r="B3188" s="79" t="s">
        <v>1589</v>
      </c>
      <c r="C3188" s="79">
        <v>820214</v>
      </c>
      <c r="D3188">
        <v>820211</v>
      </c>
      <c r="E3188" s="83">
        <v>0</v>
      </c>
      <c r="F3188" s="83">
        <v>0</v>
      </c>
      <c r="G3188" s="83">
        <v>0</v>
      </c>
      <c r="H3188" s="83">
        <v>0</v>
      </c>
      <c r="I3188" s="79">
        <f t="shared" si="105"/>
        <v>0</v>
      </c>
      <c r="J3188" s="82">
        <v>18.602450000000001</v>
      </c>
      <c r="K3188" s="78">
        <f t="shared" si="106"/>
        <v>0</v>
      </c>
      <c r="P3188" s="81"/>
      <c r="Q3188" s="78"/>
      <c r="R3188" s="79" t="s">
        <v>2947</v>
      </c>
    </row>
    <row r="3189" spans="1:18" x14ac:dyDescent="0.25">
      <c r="A3189" s="79">
        <v>2022</v>
      </c>
      <c r="B3189" s="79" t="s">
        <v>1589</v>
      </c>
      <c r="C3189" s="79">
        <v>820266</v>
      </c>
      <c r="D3189">
        <v>820267</v>
      </c>
      <c r="E3189" s="83">
        <v>0</v>
      </c>
      <c r="F3189" s="83">
        <v>0</v>
      </c>
      <c r="G3189" s="83">
        <v>0</v>
      </c>
      <c r="H3189" s="83">
        <v>0</v>
      </c>
      <c r="I3189" s="79">
        <f t="shared" si="105"/>
        <v>0</v>
      </c>
      <c r="J3189" s="82">
        <v>29.212789999999998</v>
      </c>
      <c r="K3189" s="78">
        <f t="shared" si="106"/>
        <v>0</v>
      </c>
      <c r="P3189" s="81"/>
      <c r="Q3189" s="78"/>
      <c r="R3189" s="79" t="s">
        <v>2947</v>
      </c>
    </row>
    <row r="3190" spans="1:18" x14ac:dyDescent="0.25">
      <c r="A3190" s="79">
        <v>2022</v>
      </c>
      <c r="B3190" s="79" t="s">
        <v>1589</v>
      </c>
      <c r="C3190" s="79">
        <v>820268</v>
      </c>
      <c r="D3190">
        <v>820269</v>
      </c>
      <c r="E3190" s="83">
        <v>0</v>
      </c>
      <c r="F3190" s="83">
        <v>0</v>
      </c>
      <c r="G3190" s="83">
        <v>0</v>
      </c>
      <c r="H3190" s="83">
        <v>0</v>
      </c>
      <c r="I3190" s="79">
        <f t="shared" si="105"/>
        <v>0</v>
      </c>
      <c r="J3190" s="82">
        <v>25.722259999999999</v>
      </c>
      <c r="K3190" s="78">
        <f t="shared" si="106"/>
        <v>0</v>
      </c>
      <c r="P3190" s="81"/>
      <c r="Q3190" s="78"/>
      <c r="R3190" s="79" t="s">
        <v>2947</v>
      </c>
    </row>
    <row r="3191" spans="1:18" x14ac:dyDescent="0.25">
      <c r="A3191" s="79">
        <v>2022</v>
      </c>
      <c r="B3191" s="79" t="s">
        <v>1589</v>
      </c>
      <c r="C3191" s="79">
        <v>820270</v>
      </c>
      <c r="D3191">
        <v>820271</v>
      </c>
      <c r="E3191" s="83">
        <v>0</v>
      </c>
      <c r="F3191" s="83">
        <v>0</v>
      </c>
      <c r="G3191" s="83">
        <v>0</v>
      </c>
      <c r="H3191" s="83">
        <v>0</v>
      </c>
      <c r="I3191" s="79">
        <f t="shared" si="105"/>
        <v>0</v>
      </c>
      <c r="J3191" s="82">
        <v>22.092980000000001</v>
      </c>
      <c r="K3191" s="78">
        <f t="shared" si="106"/>
        <v>0</v>
      </c>
      <c r="P3191" s="81"/>
      <c r="Q3191" s="78"/>
      <c r="R3191" s="79" t="s">
        <v>2947</v>
      </c>
    </row>
    <row r="3192" spans="1:18" x14ac:dyDescent="0.25">
      <c r="A3192" s="79">
        <v>2022</v>
      </c>
      <c r="B3192" s="79" t="s">
        <v>1589</v>
      </c>
      <c r="C3192" s="79">
        <v>820272</v>
      </c>
      <c r="D3192">
        <v>820273</v>
      </c>
      <c r="E3192" s="83">
        <v>0</v>
      </c>
      <c r="F3192" s="83">
        <v>0</v>
      </c>
      <c r="G3192" s="83">
        <v>0</v>
      </c>
      <c r="H3192" s="83">
        <v>0</v>
      </c>
      <c r="I3192" s="79">
        <f t="shared" si="105"/>
        <v>0</v>
      </c>
      <c r="J3192" s="82">
        <v>18.602450000000001</v>
      </c>
      <c r="K3192" s="78">
        <f t="shared" si="106"/>
        <v>0</v>
      </c>
      <c r="P3192" s="81"/>
      <c r="Q3192" s="78"/>
      <c r="R3192" s="79" t="s">
        <v>2947</v>
      </c>
    </row>
    <row r="3193" spans="1:18" x14ac:dyDescent="0.25">
      <c r="A3193" s="79">
        <v>2022</v>
      </c>
      <c r="B3193" s="79" t="s">
        <v>1589</v>
      </c>
      <c r="C3193" s="79">
        <v>820274</v>
      </c>
      <c r="D3193">
        <v>820275</v>
      </c>
      <c r="E3193" s="83">
        <v>0</v>
      </c>
      <c r="F3193" s="83">
        <v>0</v>
      </c>
      <c r="G3193" s="83">
        <v>0</v>
      </c>
      <c r="H3193" s="83">
        <v>0</v>
      </c>
      <c r="I3193" s="79">
        <f t="shared" si="105"/>
        <v>0</v>
      </c>
      <c r="J3193" s="82">
        <v>19.10164</v>
      </c>
      <c r="K3193" s="78">
        <f t="shared" si="106"/>
        <v>0</v>
      </c>
      <c r="P3193" s="81"/>
      <c r="Q3193" s="78"/>
      <c r="R3193" s="79" t="s">
        <v>2947</v>
      </c>
    </row>
    <row r="3194" spans="1:18" x14ac:dyDescent="0.25">
      <c r="A3194" s="79">
        <v>2022</v>
      </c>
      <c r="B3194" s="79" t="s">
        <v>1589</v>
      </c>
      <c r="C3194" s="79">
        <v>820276</v>
      </c>
      <c r="D3194">
        <v>820277</v>
      </c>
      <c r="E3194" s="83">
        <v>0</v>
      </c>
      <c r="F3194" s="83">
        <v>0</v>
      </c>
      <c r="G3194" s="83">
        <v>0</v>
      </c>
      <c r="H3194" s="83">
        <v>0</v>
      </c>
      <c r="I3194" s="79">
        <f t="shared" si="105"/>
        <v>0</v>
      </c>
      <c r="J3194" s="82">
        <v>22.634270000000001</v>
      </c>
      <c r="K3194" s="78">
        <f t="shared" si="106"/>
        <v>0</v>
      </c>
      <c r="P3194" s="81"/>
      <c r="Q3194" s="78"/>
      <c r="R3194" s="79" t="s">
        <v>2947</v>
      </c>
    </row>
    <row r="3195" spans="1:18" x14ac:dyDescent="0.25">
      <c r="A3195" s="79">
        <v>2022</v>
      </c>
      <c r="B3195" s="79" t="s">
        <v>1589</v>
      </c>
      <c r="C3195" s="79">
        <v>820388</v>
      </c>
      <c r="D3195">
        <v>820389</v>
      </c>
      <c r="E3195" s="83">
        <v>0</v>
      </c>
      <c r="F3195" s="83">
        <v>0</v>
      </c>
      <c r="G3195" s="83">
        <v>0</v>
      </c>
      <c r="H3195" s="83">
        <v>0</v>
      </c>
      <c r="I3195" s="79">
        <f t="shared" si="105"/>
        <v>0</v>
      </c>
      <c r="J3195" s="82">
        <v>29.212789999999998</v>
      </c>
      <c r="K3195" s="78">
        <f t="shared" si="106"/>
        <v>0</v>
      </c>
      <c r="P3195" s="81"/>
      <c r="Q3195" s="78"/>
      <c r="R3195" s="79" t="s">
        <v>2947</v>
      </c>
    </row>
    <row r="3196" spans="1:18" x14ac:dyDescent="0.25">
      <c r="A3196" s="79">
        <v>2022</v>
      </c>
      <c r="B3196" s="79" t="s">
        <v>1589</v>
      </c>
      <c r="C3196" s="79">
        <v>820418</v>
      </c>
      <c r="D3196">
        <v>820419</v>
      </c>
      <c r="E3196" s="83">
        <v>0</v>
      </c>
      <c r="F3196" s="83">
        <v>0</v>
      </c>
      <c r="G3196" s="83">
        <v>0</v>
      </c>
      <c r="H3196" s="83">
        <v>0</v>
      </c>
      <c r="I3196" s="79">
        <f t="shared" si="105"/>
        <v>0</v>
      </c>
      <c r="J3196" s="82">
        <v>29.212789999999998</v>
      </c>
      <c r="K3196" s="78">
        <f t="shared" si="106"/>
        <v>0</v>
      </c>
      <c r="P3196" s="81"/>
      <c r="Q3196" s="78"/>
      <c r="R3196" s="79" t="s">
        <v>2947</v>
      </c>
    </row>
    <row r="3197" spans="1:18" x14ac:dyDescent="0.25">
      <c r="A3197" s="79">
        <v>2022</v>
      </c>
      <c r="B3197" s="79" t="s">
        <v>1589</v>
      </c>
      <c r="C3197" s="79">
        <v>820420</v>
      </c>
      <c r="D3197">
        <v>820421</v>
      </c>
      <c r="E3197" s="83">
        <v>0</v>
      </c>
      <c r="F3197" s="83">
        <v>0</v>
      </c>
      <c r="G3197" s="83">
        <v>0</v>
      </c>
      <c r="H3197" s="83">
        <v>0</v>
      </c>
      <c r="I3197" s="79">
        <f t="shared" si="105"/>
        <v>0</v>
      </c>
      <c r="J3197" s="82">
        <v>29.212789999999998</v>
      </c>
      <c r="K3197" s="78">
        <f t="shared" si="106"/>
        <v>0</v>
      </c>
      <c r="P3197" s="81"/>
      <c r="Q3197" s="78"/>
      <c r="R3197" s="79" t="s">
        <v>2947</v>
      </c>
    </row>
    <row r="3198" spans="1:18" x14ac:dyDescent="0.25">
      <c r="A3198" s="79">
        <v>2022</v>
      </c>
      <c r="B3198" s="79" t="s">
        <v>1589</v>
      </c>
      <c r="C3198" s="79">
        <v>820422</v>
      </c>
      <c r="D3198">
        <v>820423</v>
      </c>
      <c r="E3198" s="83">
        <v>0</v>
      </c>
      <c r="F3198" s="83">
        <v>0</v>
      </c>
      <c r="G3198" s="83">
        <v>0</v>
      </c>
      <c r="H3198" s="83">
        <v>0</v>
      </c>
      <c r="I3198" s="79">
        <f t="shared" si="105"/>
        <v>0</v>
      </c>
      <c r="J3198" s="82">
        <v>29.212789999999998</v>
      </c>
      <c r="K3198" s="78">
        <f t="shared" si="106"/>
        <v>0</v>
      </c>
      <c r="P3198" s="81"/>
      <c r="Q3198" s="78"/>
      <c r="R3198" s="79" t="s">
        <v>2947</v>
      </c>
    </row>
    <row r="3199" spans="1:18" x14ac:dyDescent="0.25">
      <c r="A3199" s="79">
        <v>2022</v>
      </c>
      <c r="B3199" s="79" t="s">
        <v>1589</v>
      </c>
      <c r="C3199" s="79">
        <v>820424</v>
      </c>
      <c r="D3199">
        <v>820425</v>
      </c>
      <c r="E3199" s="83">
        <v>0</v>
      </c>
      <c r="F3199" s="83">
        <v>0</v>
      </c>
      <c r="G3199" s="83">
        <v>0</v>
      </c>
      <c r="H3199" s="83">
        <v>0</v>
      </c>
      <c r="I3199" s="79">
        <f t="shared" si="105"/>
        <v>0</v>
      </c>
      <c r="J3199" s="82">
        <v>22.092980000000001</v>
      </c>
      <c r="K3199" s="78">
        <f t="shared" si="106"/>
        <v>0</v>
      </c>
      <c r="P3199" s="81"/>
      <c r="Q3199" s="78"/>
      <c r="R3199" s="79" t="s">
        <v>2947</v>
      </c>
    </row>
    <row r="3200" spans="1:18" x14ac:dyDescent="0.25">
      <c r="A3200" s="79">
        <v>2022</v>
      </c>
      <c r="B3200" s="79" t="s">
        <v>1589</v>
      </c>
      <c r="C3200" s="79">
        <v>820476</v>
      </c>
      <c r="D3200">
        <v>820477</v>
      </c>
      <c r="E3200" s="83">
        <v>0</v>
      </c>
      <c r="F3200" s="83">
        <v>0</v>
      </c>
      <c r="G3200" s="83">
        <v>0</v>
      </c>
      <c r="H3200" s="83">
        <v>0</v>
      </c>
      <c r="I3200" s="79">
        <f t="shared" si="105"/>
        <v>0</v>
      </c>
      <c r="J3200" s="82">
        <v>29.212789999999998</v>
      </c>
      <c r="K3200" s="78">
        <f t="shared" si="106"/>
        <v>0</v>
      </c>
      <c r="P3200" s="81"/>
      <c r="Q3200" s="78"/>
      <c r="R3200" s="79" t="s">
        <v>2947</v>
      </c>
    </row>
    <row r="3201" spans="1:18" x14ac:dyDescent="0.25">
      <c r="A3201" s="79">
        <v>2022</v>
      </c>
      <c r="B3201" s="79" t="s">
        <v>1013</v>
      </c>
      <c r="C3201" s="79">
        <v>830240</v>
      </c>
      <c r="D3201">
        <v>830241</v>
      </c>
      <c r="E3201" s="83">
        <v>60261</v>
      </c>
      <c r="F3201" s="83">
        <v>0</v>
      </c>
      <c r="G3201" s="83">
        <v>60261</v>
      </c>
      <c r="H3201" s="83">
        <v>0</v>
      </c>
      <c r="I3201" s="79">
        <f t="shared" si="105"/>
        <v>0</v>
      </c>
      <c r="J3201" s="82">
        <v>30.631489999999999</v>
      </c>
      <c r="K3201" s="78">
        <f t="shared" si="106"/>
        <v>0</v>
      </c>
      <c r="P3201" s="81"/>
      <c r="Q3201" s="78"/>
      <c r="R3201" s="79" t="s">
        <v>2947</v>
      </c>
    </row>
    <row r="3202" spans="1:18" x14ac:dyDescent="0.25">
      <c r="A3202" s="79">
        <v>2022</v>
      </c>
      <c r="B3202" s="79" t="s">
        <v>1013</v>
      </c>
      <c r="C3202" s="79">
        <v>830250</v>
      </c>
      <c r="D3202">
        <v>830251</v>
      </c>
      <c r="E3202" s="83">
        <v>0</v>
      </c>
      <c r="F3202" s="83">
        <v>0</v>
      </c>
      <c r="G3202" s="83">
        <v>0</v>
      </c>
      <c r="H3202" s="83">
        <v>0</v>
      </c>
      <c r="I3202" s="79">
        <f t="shared" si="105"/>
        <v>0</v>
      </c>
      <c r="J3202" s="82">
        <v>20.66395</v>
      </c>
      <c r="K3202" s="78">
        <f t="shared" si="106"/>
        <v>0</v>
      </c>
      <c r="P3202" s="81"/>
      <c r="Q3202" s="78"/>
      <c r="R3202" s="79" t="s">
        <v>2947</v>
      </c>
    </row>
    <row r="3203" spans="1:18" x14ac:dyDescent="0.25">
      <c r="A3203" s="79">
        <v>2022</v>
      </c>
      <c r="B3203" s="79" t="s">
        <v>1013</v>
      </c>
      <c r="C3203" s="79">
        <v>830253</v>
      </c>
      <c r="D3203">
        <v>830254</v>
      </c>
      <c r="E3203" s="83">
        <v>0</v>
      </c>
      <c r="F3203" s="83">
        <v>0</v>
      </c>
      <c r="G3203" s="83">
        <v>0</v>
      </c>
      <c r="H3203" s="83">
        <v>0</v>
      </c>
      <c r="I3203" s="79">
        <f t="shared" ref="I3203:I3266" si="107">SUM(E3203:F3203)-SUM(G3203:H3203)</f>
        <v>0</v>
      </c>
      <c r="J3203" s="82">
        <v>30.631489999999999</v>
      </c>
      <c r="K3203" s="78">
        <f t="shared" ref="K3203:K3266" si="108">ROUND((I3203/1000)*J3203,0)</f>
        <v>0</v>
      </c>
      <c r="P3203" s="81"/>
      <c r="Q3203" s="78"/>
      <c r="R3203" s="79" t="s">
        <v>2947</v>
      </c>
    </row>
    <row r="3204" spans="1:18" x14ac:dyDescent="0.25">
      <c r="A3204" s="79">
        <v>2022</v>
      </c>
      <c r="B3204" s="79" t="s">
        <v>1013</v>
      </c>
      <c r="C3204" s="79">
        <v>830255</v>
      </c>
      <c r="D3204">
        <v>830256</v>
      </c>
      <c r="E3204" s="83">
        <v>0</v>
      </c>
      <c r="F3204" s="83">
        <v>0</v>
      </c>
      <c r="G3204" s="83">
        <v>0</v>
      </c>
      <c r="H3204" s="83">
        <v>0</v>
      </c>
      <c r="I3204" s="79">
        <f t="shared" si="107"/>
        <v>0</v>
      </c>
      <c r="J3204" s="82">
        <v>20.66395</v>
      </c>
      <c r="K3204" s="78">
        <f t="shared" si="108"/>
        <v>0</v>
      </c>
      <c r="P3204" s="81"/>
      <c r="Q3204" s="78"/>
      <c r="R3204" s="79" t="s">
        <v>2947</v>
      </c>
    </row>
    <row r="3205" spans="1:18" x14ac:dyDescent="0.25">
      <c r="A3205" s="79">
        <v>2022</v>
      </c>
      <c r="B3205" s="79" t="s">
        <v>1167</v>
      </c>
      <c r="C3205" s="79">
        <v>830260</v>
      </c>
      <c r="D3205">
        <v>830261</v>
      </c>
      <c r="E3205" s="83">
        <v>1285501</v>
      </c>
      <c r="F3205" s="83">
        <v>0</v>
      </c>
      <c r="G3205" s="83">
        <v>1285501</v>
      </c>
      <c r="H3205" s="83">
        <v>0</v>
      </c>
      <c r="I3205" s="79">
        <f t="shared" si="107"/>
        <v>0</v>
      </c>
      <c r="J3205" s="82">
        <v>27.25564</v>
      </c>
      <c r="K3205" s="78">
        <f t="shared" si="108"/>
        <v>0</v>
      </c>
      <c r="P3205" s="81"/>
      <c r="Q3205" s="78"/>
      <c r="R3205" s="79" t="s">
        <v>2947</v>
      </c>
    </row>
    <row r="3206" spans="1:18" x14ac:dyDescent="0.25">
      <c r="A3206" s="79">
        <v>2022</v>
      </c>
      <c r="B3206" s="79" t="s">
        <v>1167</v>
      </c>
      <c r="C3206" s="79">
        <v>830270</v>
      </c>
      <c r="D3206">
        <v>830271</v>
      </c>
      <c r="E3206" s="83">
        <v>0</v>
      </c>
      <c r="F3206" s="83">
        <v>0</v>
      </c>
      <c r="G3206" s="83">
        <v>0</v>
      </c>
      <c r="H3206" s="83">
        <v>0</v>
      </c>
      <c r="I3206" s="79">
        <f t="shared" si="107"/>
        <v>0</v>
      </c>
      <c r="J3206" s="82">
        <v>19.068259999999999</v>
      </c>
      <c r="K3206" s="78">
        <f t="shared" si="108"/>
        <v>0</v>
      </c>
      <c r="P3206" s="81"/>
      <c r="Q3206" s="78"/>
      <c r="R3206" s="79" t="s">
        <v>2947</v>
      </c>
    </row>
    <row r="3207" spans="1:18" x14ac:dyDescent="0.25">
      <c r="A3207" s="79">
        <v>2022</v>
      </c>
      <c r="B3207" s="79" t="s">
        <v>1839</v>
      </c>
      <c r="C3207" s="79">
        <v>830110</v>
      </c>
      <c r="D3207">
        <v>830111</v>
      </c>
      <c r="E3207" s="83">
        <v>0</v>
      </c>
      <c r="F3207" s="83">
        <v>0</v>
      </c>
      <c r="G3207" s="83">
        <v>0</v>
      </c>
      <c r="H3207" s="83">
        <v>0</v>
      </c>
      <c r="I3207" s="79">
        <f t="shared" si="107"/>
        <v>0</v>
      </c>
      <c r="J3207" s="82">
        <v>20.66395</v>
      </c>
      <c r="K3207" s="78">
        <f t="shared" si="108"/>
        <v>0</v>
      </c>
      <c r="P3207" s="81"/>
      <c r="Q3207" s="78"/>
      <c r="R3207" s="79" t="s">
        <v>2947</v>
      </c>
    </row>
    <row r="3208" spans="1:18" x14ac:dyDescent="0.25">
      <c r="A3208" s="79">
        <v>2022</v>
      </c>
      <c r="B3208" s="79" t="s">
        <v>1839</v>
      </c>
      <c r="C3208" s="79">
        <v>830120</v>
      </c>
      <c r="D3208">
        <v>830121</v>
      </c>
      <c r="E3208" s="83">
        <v>3001729</v>
      </c>
      <c r="F3208" s="83">
        <v>523899</v>
      </c>
      <c r="G3208" s="83">
        <v>3001729</v>
      </c>
      <c r="H3208" s="83">
        <v>523899</v>
      </c>
      <c r="I3208" s="79">
        <f t="shared" si="107"/>
        <v>0</v>
      </c>
      <c r="J3208" s="82">
        <v>31.481190000000002</v>
      </c>
      <c r="K3208" s="78">
        <f t="shared" si="108"/>
        <v>0</v>
      </c>
      <c r="P3208" s="81"/>
      <c r="Q3208" s="78"/>
      <c r="R3208" s="79" t="s">
        <v>2947</v>
      </c>
    </row>
    <row r="3209" spans="1:18" x14ac:dyDescent="0.25">
      <c r="A3209" s="79">
        <v>2022</v>
      </c>
      <c r="B3209" s="79" t="s">
        <v>1839</v>
      </c>
      <c r="C3209" s="79">
        <v>830140</v>
      </c>
      <c r="D3209">
        <v>830141</v>
      </c>
      <c r="E3209" s="83">
        <v>0</v>
      </c>
      <c r="F3209" s="83">
        <v>0</v>
      </c>
      <c r="G3209" s="83">
        <v>0</v>
      </c>
      <c r="H3209" s="83">
        <v>0</v>
      </c>
      <c r="I3209" s="79">
        <f t="shared" si="107"/>
        <v>0</v>
      </c>
      <c r="J3209" s="82">
        <v>31.481190000000002</v>
      </c>
      <c r="K3209" s="78">
        <f t="shared" si="108"/>
        <v>0</v>
      </c>
      <c r="P3209" s="81"/>
      <c r="Q3209" s="78"/>
      <c r="R3209" s="79" t="s">
        <v>2947</v>
      </c>
    </row>
    <row r="3210" spans="1:18" x14ac:dyDescent="0.25">
      <c r="A3210" s="79">
        <v>2022</v>
      </c>
      <c r="B3210" s="79" t="s">
        <v>1839</v>
      </c>
      <c r="C3210" s="79">
        <v>830144</v>
      </c>
      <c r="D3210">
        <v>830145</v>
      </c>
      <c r="E3210" s="83">
        <v>0</v>
      </c>
      <c r="F3210" s="83">
        <v>0</v>
      </c>
      <c r="G3210" s="83">
        <v>0</v>
      </c>
      <c r="H3210" s="83">
        <v>0</v>
      </c>
      <c r="I3210" s="79">
        <f t="shared" si="107"/>
        <v>0</v>
      </c>
      <c r="J3210" s="82">
        <v>31.481190000000002</v>
      </c>
      <c r="K3210" s="78">
        <f t="shared" si="108"/>
        <v>0</v>
      </c>
      <c r="P3210" s="81"/>
      <c r="Q3210" s="78"/>
      <c r="R3210" s="79" t="s">
        <v>2947</v>
      </c>
    </row>
    <row r="3211" spans="1:18" x14ac:dyDescent="0.25">
      <c r="A3211" s="79">
        <v>2022</v>
      </c>
      <c r="B3211" s="79" t="s">
        <v>1839</v>
      </c>
      <c r="C3211" s="79">
        <v>830152</v>
      </c>
      <c r="D3211">
        <v>830153</v>
      </c>
      <c r="E3211" s="83">
        <v>0</v>
      </c>
      <c r="F3211" s="83">
        <v>0</v>
      </c>
      <c r="G3211" s="83">
        <v>0</v>
      </c>
      <c r="H3211" s="83">
        <v>0</v>
      </c>
      <c r="I3211" s="79">
        <f t="shared" si="107"/>
        <v>0</v>
      </c>
      <c r="J3211" s="82">
        <v>31.481190000000002</v>
      </c>
      <c r="K3211" s="78">
        <f t="shared" si="108"/>
        <v>0</v>
      </c>
      <c r="P3211" s="81"/>
      <c r="Q3211" s="78"/>
      <c r="R3211" s="79" t="s">
        <v>2947</v>
      </c>
    </row>
    <row r="3212" spans="1:18" x14ac:dyDescent="0.25">
      <c r="A3212" s="79">
        <v>2022</v>
      </c>
      <c r="B3212" s="79" t="s">
        <v>1839</v>
      </c>
      <c r="C3212" s="79">
        <v>830154</v>
      </c>
      <c r="D3212">
        <v>830155</v>
      </c>
      <c r="E3212" s="83">
        <v>0</v>
      </c>
      <c r="F3212" s="83">
        <v>0</v>
      </c>
      <c r="G3212" s="83">
        <v>0</v>
      </c>
      <c r="H3212" s="83">
        <v>0</v>
      </c>
      <c r="I3212" s="79">
        <f t="shared" si="107"/>
        <v>0</v>
      </c>
      <c r="J3212" s="82">
        <v>20.66395</v>
      </c>
      <c r="K3212" s="78">
        <f t="shared" si="108"/>
        <v>0</v>
      </c>
      <c r="P3212" s="81"/>
      <c r="Q3212" s="78"/>
      <c r="R3212" s="79" t="s">
        <v>2947</v>
      </c>
    </row>
    <row r="3213" spans="1:18" x14ac:dyDescent="0.25">
      <c r="A3213" s="79">
        <v>2022</v>
      </c>
      <c r="B3213" s="79" t="s">
        <v>1839</v>
      </c>
      <c r="C3213" s="79">
        <v>830158</v>
      </c>
      <c r="D3213">
        <v>830159</v>
      </c>
      <c r="E3213" s="83">
        <v>0</v>
      </c>
      <c r="F3213" s="83">
        <v>0</v>
      </c>
      <c r="G3213" s="83">
        <v>0</v>
      </c>
      <c r="H3213" s="83">
        <v>0</v>
      </c>
      <c r="I3213" s="79">
        <f t="shared" si="107"/>
        <v>0</v>
      </c>
      <c r="J3213" s="82">
        <v>31.481190000000002</v>
      </c>
      <c r="K3213" s="78">
        <f t="shared" si="108"/>
        <v>0</v>
      </c>
      <c r="P3213" s="81"/>
      <c r="Q3213" s="78"/>
      <c r="R3213" s="79" t="s">
        <v>2947</v>
      </c>
    </row>
    <row r="3214" spans="1:18" x14ac:dyDescent="0.25">
      <c r="A3214" s="79">
        <v>2022</v>
      </c>
      <c r="B3214" s="79" t="s">
        <v>1839</v>
      </c>
      <c r="C3214" s="79">
        <v>830170</v>
      </c>
      <c r="D3214">
        <v>830171</v>
      </c>
      <c r="E3214" s="83">
        <v>0</v>
      </c>
      <c r="F3214" s="83">
        <v>0</v>
      </c>
      <c r="G3214" s="83">
        <v>0</v>
      </c>
      <c r="H3214" s="83">
        <v>0</v>
      </c>
      <c r="I3214" s="79">
        <f t="shared" si="107"/>
        <v>0</v>
      </c>
      <c r="J3214" s="82">
        <v>31.481190000000002</v>
      </c>
      <c r="K3214" s="78">
        <f t="shared" si="108"/>
        <v>0</v>
      </c>
      <c r="P3214" s="81"/>
      <c r="Q3214" s="78"/>
      <c r="R3214" s="79" t="s">
        <v>2947</v>
      </c>
    </row>
    <row r="3215" spans="1:18" x14ac:dyDescent="0.25">
      <c r="A3215" s="79">
        <v>2022</v>
      </c>
      <c r="B3215" s="79" t="s">
        <v>1221</v>
      </c>
      <c r="C3215" s="79">
        <v>780189</v>
      </c>
      <c r="D3215">
        <v>780190</v>
      </c>
      <c r="E3215" s="83">
        <v>0</v>
      </c>
      <c r="F3215" s="83">
        <v>0</v>
      </c>
      <c r="G3215" s="83">
        <v>0</v>
      </c>
      <c r="H3215" s="83">
        <v>0</v>
      </c>
      <c r="I3215" s="79">
        <f t="shared" si="107"/>
        <v>0</v>
      </c>
      <c r="J3215" s="82">
        <v>24.53848</v>
      </c>
      <c r="K3215" s="78">
        <f t="shared" si="108"/>
        <v>0</v>
      </c>
      <c r="P3215" s="81"/>
      <c r="Q3215" s="78"/>
      <c r="R3215" s="79" t="s">
        <v>2947</v>
      </c>
    </row>
    <row r="3216" spans="1:18" x14ac:dyDescent="0.25">
      <c r="A3216" s="79">
        <v>2022</v>
      </c>
      <c r="B3216" s="79" t="s">
        <v>1221</v>
      </c>
      <c r="C3216" s="79">
        <v>780191</v>
      </c>
      <c r="D3216">
        <v>780192</v>
      </c>
      <c r="E3216" s="83">
        <v>0</v>
      </c>
      <c r="F3216" s="83">
        <v>0</v>
      </c>
      <c r="G3216" s="83">
        <v>0</v>
      </c>
      <c r="H3216" s="83">
        <v>0</v>
      </c>
      <c r="I3216" s="79">
        <f t="shared" si="107"/>
        <v>0</v>
      </c>
      <c r="J3216" s="82">
        <v>19.172229999999999</v>
      </c>
      <c r="K3216" s="78">
        <f t="shared" si="108"/>
        <v>0</v>
      </c>
      <c r="P3216" s="81"/>
      <c r="Q3216" s="78"/>
      <c r="R3216" s="79" t="s">
        <v>2947</v>
      </c>
    </row>
    <row r="3217" spans="1:18" x14ac:dyDescent="0.25">
      <c r="A3217" s="79">
        <v>2022</v>
      </c>
      <c r="B3217" s="79" t="s">
        <v>1221</v>
      </c>
      <c r="C3217" s="79">
        <v>780343</v>
      </c>
      <c r="D3217">
        <v>780344</v>
      </c>
      <c r="E3217" s="83">
        <v>3917685</v>
      </c>
      <c r="F3217" s="83">
        <v>0</v>
      </c>
      <c r="G3217" s="83">
        <v>3917685</v>
      </c>
      <c r="H3217" s="83">
        <v>0</v>
      </c>
      <c r="I3217" s="79">
        <f t="shared" si="107"/>
        <v>0</v>
      </c>
      <c r="J3217" s="82">
        <v>24.53848</v>
      </c>
      <c r="K3217" s="78">
        <f t="shared" si="108"/>
        <v>0</v>
      </c>
      <c r="P3217" s="81"/>
      <c r="Q3217" s="78"/>
      <c r="R3217" s="79" t="s">
        <v>2947</v>
      </c>
    </row>
    <row r="3218" spans="1:18" x14ac:dyDescent="0.25">
      <c r="A3218" s="79">
        <v>2022</v>
      </c>
      <c r="B3218" s="79" t="s">
        <v>1221</v>
      </c>
      <c r="C3218" s="79">
        <v>780345</v>
      </c>
      <c r="D3218">
        <v>780346</v>
      </c>
      <c r="E3218" s="83">
        <v>0</v>
      </c>
      <c r="F3218" s="83">
        <v>0</v>
      </c>
      <c r="G3218" s="83">
        <v>0</v>
      </c>
      <c r="H3218" s="83">
        <v>0</v>
      </c>
      <c r="I3218" s="79">
        <f t="shared" si="107"/>
        <v>0</v>
      </c>
      <c r="J3218" s="82">
        <v>19.172229999999999</v>
      </c>
      <c r="K3218" s="78">
        <f t="shared" si="108"/>
        <v>0</v>
      </c>
      <c r="P3218" s="81"/>
      <c r="Q3218" s="78"/>
      <c r="R3218" s="79" t="s">
        <v>2947</v>
      </c>
    </row>
    <row r="3219" spans="1:18" x14ac:dyDescent="0.25">
      <c r="A3219" s="79">
        <v>2022</v>
      </c>
      <c r="B3219" s="79" t="s">
        <v>1221</v>
      </c>
      <c r="C3219" s="79">
        <v>780377</v>
      </c>
      <c r="D3219">
        <v>780378</v>
      </c>
      <c r="E3219" s="83">
        <v>0</v>
      </c>
      <c r="F3219" s="83">
        <v>1875946</v>
      </c>
      <c r="G3219" s="83">
        <v>0</v>
      </c>
      <c r="H3219" s="83">
        <v>1875946</v>
      </c>
      <c r="I3219" s="79">
        <f t="shared" si="107"/>
        <v>0</v>
      </c>
      <c r="J3219" s="82">
        <v>24.53848</v>
      </c>
      <c r="K3219" s="78">
        <f t="shared" si="108"/>
        <v>0</v>
      </c>
      <c r="P3219" s="81"/>
      <c r="Q3219" s="78"/>
      <c r="R3219" s="79" t="s">
        <v>2947</v>
      </c>
    </row>
    <row r="3220" spans="1:18" x14ac:dyDescent="0.25">
      <c r="A3220" s="79">
        <v>2022</v>
      </c>
      <c r="B3220" s="79" t="s">
        <v>1221</v>
      </c>
      <c r="C3220" s="79">
        <v>830200</v>
      </c>
      <c r="D3220">
        <v>830201</v>
      </c>
      <c r="E3220" s="83">
        <v>3021274</v>
      </c>
      <c r="F3220" s="83">
        <v>0</v>
      </c>
      <c r="G3220" s="83">
        <v>3021274</v>
      </c>
      <c r="H3220" s="83">
        <v>0</v>
      </c>
      <c r="I3220" s="79">
        <f t="shared" si="107"/>
        <v>0</v>
      </c>
      <c r="J3220" s="82">
        <v>23.522600000000001</v>
      </c>
      <c r="K3220" s="79">
        <f t="shared" si="108"/>
        <v>0</v>
      </c>
      <c r="P3220" s="81"/>
      <c r="Q3220" s="78"/>
      <c r="R3220" s="79" t="s">
        <v>2947</v>
      </c>
    </row>
    <row r="3221" spans="1:18" x14ac:dyDescent="0.25">
      <c r="A3221" s="79">
        <v>2022</v>
      </c>
      <c r="B3221" s="79" t="s">
        <v>1221</v>
      </c>
      <c r="C3221" s="79">
        <v>830210</v>
      </c>
      <c r="D3221">
        <v>830211</v>
      </c>
      <c r="E3221" s="83">
        <v>0</v>
      </c>
      <c r="F3221" s="83">
        <v>0</v>
      </c>
      <c r="G3221" s="83">
        <v>0</v>
      </c>
      <c r="H3221" s="83">
        <v>0</v>
      </c>
      <c r="I3221" s="79">
        <f t="shared" si="107"/>
        <v>0</v>
      </c>
      <c r="J3221" s="82">
        <v>18.15635</v>
      </c>
      <c r="K3221" s="79">
        <f t="shared" si="108"/>
        <v>0</v>
      </c>
      <c r="P3221" s="81"/>
      <c r="Q3221" s="78"/>
      <c r="R3221" s="79" t="s">
        <v>2947</v>
      </c>
    </row>
    <row r="3222" spans="1:18" x14ac:dyDescent="0.25">
      <c r="A3222" s="79">
        <v>2022</v>
      </c>
      <c r="B3222" s="79" t="s">
        <v>1479</v>
      </c>
      <c r="C3222" s="79">
        <v>840369</v>
      </c>
      <c r="D3222">
        <v>840370</v>
      </c>
      <c r="E3222" s="83">
        <v>0</v>
      </c>
      <c r="F3222" s="83">
        <v>0</v>
      </c>
      <c r="G3222" s="83">
        <v>0</v>
      </c>
      <c r="H3222" s="83">
        <v>0</v>
      </c>
      <c r="I3222" s="79">
        <f t="shared" si="107"/>
        <v>0</v>
      </c>
      <c r="J3222" s="82">
        <v>22.562100000000001</v>
      </c>
      <c r="K3222" s="79">
        <f t="shared" si="108"/>
        <v>0</v>
      </c>
      <c r="P3222" s="81"/>
      <c r="Q3222" s="78"/>
      <c r="R3222" s="79" t="s">
        <v>2947</v>
      </c>
    </row>
    <row r="3223" spans="1:18" x14ac:dyDescent="0.25">
      <c r="A3223" s="79">
        <v>2022</v>
      </c>
      <c r="B3223" s="79" t="s">
        <v>1479</v>
      </c>
      <c r="C3223" s="79">
        <v>840429</v>
      </c>
      <c r="D3223">
        <v>840430</v>
      </c>
      <c r="E3223" s="83">
        <v>0</v>
      </c>
      <c r="F3223" s="83">
        <v>1907911</v>
      </c>
      <c r="G3223" s="83">
        <v>0</v>
      </c>
      <c r="H3223" s="83">
        <v>1907911</v>
      </c>
      <c r="I3223" s="79">
        <f t="shared" si="107"/>
        <v>0</v>
      </c>
      <c r="J3223" s="82">
        <v>22.562100000000001</v>
      </c>
      <c r="K3223" s="79">
        <f t="shared" si="108"/>
        <v>0</v>
      </c>
      <c r="P3223" s="81"/>
      <c r="Q3223" s="78"/>
      <c r="R3223" s="79" t="s">
        <v>2947</v>
      </c>
    </row>
    <row r="3224" spans="1:18" x14ac:dyDescent="0.25">
      <c r="A3224" s="79">
        <v>2022</v>
      </c>
      <c r="B3224" s="79" t="s">
        <v>1479</v>
      </c>
      <c r="C3224" s="79">
        <v>840455</v>
      </c>
      <c r="D3224">
        <v>840456</v>
      </c>
      <c r="E3224" s="83">
        <v>0</v>
      </c>
      <c r="F3224" s="83">
        <v>0</v>
      </c>
      <c r="G3224" s="83">
        <v>0</v>
      </c>
      <c r="H3224" s="83">
        <v>0</v>
      </c>
      <c r="I3224" s="79">
        <f t="shared" si="107"/>
        <v>0</v>
      </c>
      <c r="J3224" s="82">
        <v>22.562100000000001</v>
      </c>
      <c r="K3224" s="79">
        <f t="shared" si="108"/>
        <v>0</v>
      </c>
      <c r="P3224" s="81"/>
      <c r="Q3224" s="78"/>
      <c r="R3224" s="79" t="s">
        <v>2947</v>
      </c>
    </row>
    <row r="3225" spans="1:18" x14ac:dyDescent="0.25">
      <c r="A3225" s="79">
        <v>2022</v>
      </c>
      <c r="B3225" s="79" t="s">
        <v>1479</v>
      </c>
      <c r="C3225" s="79">
        <v>840457</v>
      </c>
      <c r="D3225">
        <v>840458</v>
      </c>
      <c r="E3225" s="83">
        <v>0</v>
      </c>
      <c r="F3225" s="83">
        <v>0</v>
      </c>
      <c r="G3225" s="83">
        <v>0</v>
      </c>
      <c r="H3225" s="83">
        <v>0</v>
      </c>
      <c r="I3225" s="79">
        <f t="shared" si="107"/>
        <v>0</v>
      </c>
      <c r="J3225" s="82">
        <v>22.562100000000001</v>
      </c>
      <c r="K3225" s="79">
        <f t="shared" si="108"/>
        <v>0</v>
      </c>
      <c r="P3225" s="81"/>
      <c r="Q3225" s="78"/>
      <c r="R3225" s="79" t="s">
        <v>2947</v>
      </c>
    </row>
    <row r="3226" spans="1:18" x14ac:dyDescent="0.25">
      <c r="A3226" s="79">
        <v>2022</v>
      </c>
      <c r="B3226" s="79" t="s">
        <v>1183</v>
      </c>
      <c r="C3226" s="79">
        <v>840174</v>
      </c>
      <c r="D3226">
        <v>840175</v>
      </c>
      <c r="E3226" s="83">
        <v>0</v>
      </c>
      <c r="F3226" s="83">
        <v>0</v>
      </c>
      <c r="G3226" s="83">
        <v>0</v>
      </c>
      <c r="H3226" s="83">
        <v>0</v>
      </c>
      <c r="I3226" s="79">
        <f t="shared" si="107"/>
        <v>0</v>
      </c>
      <c r="J3226" s="82">
        <v>25.203150000000001</v>
      </c>
      <c r="K3226" s="79">
        <f t="shared" si="108"/>
        <v>0</v>
      </c>
      <c r="P3226" s="81"/>
      <c r="Q3226" s="78"/>
      <c r="R3226" s="79" t="s">
        <v>2947</v>
      </c>
    </row>
    <row r="3227" spans="1:18" x14ac:dyDescent="0.25">
      <c r="A3227" s="79">
        <v>2022</v>
      </c>
      <c r="B3227" s="79" t="s">
        <v>1183</v>
      </c>
      <c r="C3227" s="79">
        <v>840324</v>
      </c>
      <c r="D3227">
        <v>840325</v>
      </c>
      <c r="E3227" s="83">
        <v>0</v>
      </c>
      <c r="F3227" s="83">
        <v>0</v>
      </c>
      <c r="G3227" s="83">
        <v>0</v>
      </c>
      <c r="H3227" s="83">
        <v>0</v>
      </c>
      <c r="I3227" s="79">
        <f t="shared" si="107"/>
        <v>0</v>
      </c>
      <c r="J3227" s="82">
        <v>18.363050000000001</v>
      </c>
      <c r="K3227" s="79">
        <f t="shared" si="108"/>
        <v>0</v>
      </c>
      <c r="P3227" s="81"/>
      <c r="Q3227" s="78"/>
      <c r="R3227" s="79" t="s">
        <v>2947</v>
      </c>
    </row>
    <row r="3228" spans="1:18" x14ac:dyDescent="0.25">
      <c r="A3228" s="79">
        <v>2022</v>
      </c>
      <c r="B3228" s="79" t="s">
        <v>1183</v>
      </c>
      <c r="C3228" s="79">
        <v>840341</v>
      </c>
      <c r="D3228">
        <v>840342</v>
      </c>
      <c r="E3228" s="83">
        <v>2333016</v>
      </c>
      <c r="F3228" s="83">
        <v>1645897</v>
      </c>
      <c r="G3228" s="83">
        <v>2333016</v>
      </c>
      <c r="H3228" s="83">
        <v>1645897</v>
      </c>
      <c r="I3228" s="79">
        <f t="shared" si="107"/>
        <v>0</v>
      </c>
      <c r="J3228" s="82">
        <v>25.203150000000001</v>
      </c>
      <c r="K3228" s="79">
        <f t="shared" si="108"/>
        <v>0</v>
      </c>
      <c r="P3228" s="81"/>
      <c r="Q3228" s="78"/>
      <c r="R3228" s="79" t="s">
        <v>2947</v>
      </c>
    </row>
    <row r="3229" spans="1:18" x14ac:dyDescent="0.25">
      <c r="A3229" s="79">
        <v>2022</v>
      </c>
      <c r="B3229" s="79" t="s">
        <v>1183</v>
      </c>
      <c r="C3229" s="79">
        <v>840343</v>
      </c>
      <c r="D3229">
        <v>840344</v>
      </c>
      <c r="E3229" s="83">
        <v>0</v>
      </c>
      <c r="F3229" s="83">
        <v>0</v>
      </c>
      <c r="G3229" s="83">
        <v>0</v>
      </c>
      <c r="H3229" s="83">
        <v>0</v>
      </c>
      <c r="I3229" s="79">
        <f t="shared" si="107"/>
        <v>0</v>
      </c>
      <c r="J3229" s="82">
        <v>18.363050000000001</v>
      </c>
      <c r="K3229" s="79">
        <f t="shared" si="108"/>
        <v>0</v>
      </c>
      <c r="P3229" s="81"/>
      <c r="Q3229" s="78"/>
      <c r="R3229" s="79" t="s">
        <v>2947</v>
      </c>
    </row>
    <row r="3230" spans="1:18" x14ac:dyDescent="0.25">
      <c r="A3230" s="79">
        <v>2022</v>
      </c>
      <c r="B3230" s="79" t="s">
        <v>1183</v>
      </c>
      <c r="C3230" s="79">
        <v>840427</v>
      </c>
      <c r="D3230">
        <v>840428</v>
      </c>
      <c r="E3230" s="83">
        <v>5408960</v>
      </c>
      <c r="F3230" s="83">
        <v>1587</v>
      </c>
      <c r="G3230" s="83">
        <v>5408960</v>
      </c>
      <c r="H3230" s="83">
        <v>1587</v>
      </c>
      <c r="I3230" s="79">
        <f t="shared" si="107"/>
        <v>0</v>
      </c>
      <c r="J3230" s="82">
        <v>25.203150000000001</v>
      </c>
      <c r="K3230" s="79">
        <f t="shared" si="108"/>
        <v>0</v>
      </c>
      <c r="P3230" s="81"/>
      <c r="Q3230" s="78"/>
      <c r="R3230" s="79" t="s">
        <v>2947</v>
      </c>
    </row>
    <row r="3231" spans="1:18" x14ac:dyDescent="0.25">
      <c r="A3231" s="79">
        <v>2022</v>
      </c>
      <c r="B3231" s="79" t="s">
        <v>1183</v>
      </c>
      <c r="C3231" s="79">
        <v>840443</v>
      </c>
      <c r="D3231">
        <v>840444</v>
      </c>
      <c r="E3231" s="83">
        <v>0</v>
      </c>
      <c r="F3231" s="83">
        <v>0</v>
      </c>
      <c r="G3231" s="83">
        <v>0</v>
      </c>
      <c r="H3231" s="83">
        <v>0</v>
      </c>
      <c r="I3231" s="79">
        <f t="shared" si="107"/>
        <v>0</v>
      </c>
      <c r="J3231" s="82">
        <v>25.203150000000001</v>
      </c>
      <c r="K3231" s="79">
        <f t="shared" si="108"/>
        <v>0</v>
      </c>
      <c r="P3231" s="81"/>
      <c r="Q3231" s="78"/>
      <c r="R3231" s="79" t="s">
        <v>2947</v>
      </c>
    </row>
    <row r="3232" spans="1:18" x14ac:dyDescent="0.25">
      <c r="A3232" s="79">
        <v>2022</v>
      </c>
      <c r="B3232" s="79" t="s">
        <v>1723</v>
      </c>
      <c r="C3232" s="79">
        <v>840118</v>
      </c>
      <c r="D3232">
        <v>840119</v>
      </c>
      <c r="E3232" s="83">
        <v>23018</v>
      </c>
      <c r="F3232" s="83">
        <v>0</v>
      </c>
      <c r="G3232" s="83">
        <v>23018</v>
      </c>
      <c r="H3232" s="83">
        <v>0</v>
      </c>
      <c r="I3232" s="79">
        <f t="shared" si="107"/>
        <v>0</v>
      </c>
      <c r="J3232" s="82">
        <v>34.256070000000001</v>
      </c>
      <c r="K3232" s="79">
        <f t="shared" si="108"/>
        <v>0</v>
      </c>
      <c r="P3232" s="81"/>
      <c r="Q3232" s="78"/>
      <c r="R3232" s="79" t="s">
        <v>2947</v>
      </c>
    </row>
    <row r="3233" spans="1:18" x14ac:dyDescent="0.25">
      <c r="A3233" s="79">
        <v>2022</v>
      </c>
      <c r="B3233" s="79" t="s">
        <v>1723</v>
      </c>
      <c r="C3233" s="79">
        <v>840120</v>
      </c>
      <c r="D3233">
        <v>840121</v>
      </c>
      <c r="E3233" s="83">
        <v>0</v>
      </c>
      <c r="F3233" s="83">
        <v>0</v>
      </c>
      <c r="G3233" s="83">
        <v>0</v>
      </c>
      <c r="H3233" s="83">
        <v>0</v>
      </c>
      <c r="I3233" s="79">
        <f t="shared" si="107"/>
        <v>0</v>
      </c>
      <c r="J3233" s="82">
        <v>22.3688</v>
      </c>
      <c r="K3233" s="79">
        <f t="shared" si="108"/>
        <v>0</v>
      </c>
      <c r="P3233" s="81"/>
      <c r="Q3233" s="78"/>
      <c r="R3233" s="79" t="s">
        <v>2947</v>
      </c>
    </row>
    <row r="3234" spans="1:18" x14ac:dyDescent="0.25">
      <c r="A3234" s="79">
        <v>2022</v>
      </c>
      <c r="B3234" s="79" t="s">
        <v>1723</v>
      </c>
      <c r="C3234" s="79">
        <v>840122</v>
      </c>
      <c r="D3234">
        <v>840123</v>
      </c>
      <c r="E3234" s="83">
        <v>0</v>
      </c>
      <c r="F3234" s="83">
        <v>0</v>
      </c>
      <c r="G3234" s="83">
        <v>0</v>
      </c>
      <c r="H3234" s="83">
        <v>0</v>
      </c>
      <c r="I3234" s="79">
        <f t="shared" si="107"/>
        <v>0</v>
      </c>
      <c r="J3234" s="82">
        <v>34.256070000000001</v>
      </c>
      <c r="K3234" s="79">
        <f t="shared" si="108"/>
        <v>0</v>
      </c>
      <c r="P3234" s="81"/>
      <c r="Q3234" s="78"/>
      <c r="R3234" s="79" t="s">
        <v>2947</v>
      </c>
    </row>
    <row r="3235" spans="1:18" x14ac:dyDescent="0.25">
      <c r="A3235" s="79">
        <v>2022</v>
      </c>
      <c r="B3235" s="79" t="s">
        <v>1723</v>
      </c>
      <c r="C3235" s="79">
        <v>840143</v>
      </c>
      <c r="D3235">
        <v>840144</v>
      </c>
      <c r="E3235" s="83">
        <v>506535</v>
      </c>
      <c r="F3235" s="83">
        <v>756005</v>
      </c>
      <c r="G3235" s="83">
        <v>506535</v>
      </c>
      <c r="H3235" s="83">
        <v>756005</v>
      </c>
      <c r="I3235" s="79">
        <f t="shared" si="107"/>
        <v>0</v>
      </c>
      <c r="J3235" s="82">
        <v>34.256070000000001</v>
      </c>
      <c r="K3235" s="79">
        <f t="shared" si="108"/>
        <v>0</v>
      </c>
      <c r="P3235" s="81"/>
      <c r="Q3235" s="78"/>
      <c r="R3235" s="79" t="s">
        <v>2947</v>
      </c>
    </row>
    <row r="3236" spans="1:18" x14ac:dyDescent="0.25">
      <c r="A3236" s="79">
        <v>2022</v>
      </c>
      <c r="B3236" s="79" t="s">
        <v>1723</v>
      </c>
      <c r="C3236" s="79">
        <v>840149</v>
      </c>
      <c r="D3236">
        <v>840150</v>
      </c>
      <c r="E3236" s="83">
        <v>1253267</v>
      </c>
      <c r="F3236" s="83">
        <v>356880</v>
      </c>
      <c r="G3236" s="83">
        <v>1253267</v>
      </c>
      <c r="H3236" s="83">
        <v>356880</v>
      </c>
      <c r="I3236" s="79">
        <f t="shared" si="107"/>
        <v>0</v>
      </c>
      <c r="J3236" s="82">
        <v>21.038309999999999</v>
      </c>
      <c r="K3236" s="79">
        <f t="shared" si="108"/>
        <v>0</v>
      </c>
      <c r="P3236" s="81"/>
      <c r="Q3236" s="78"/>
      <c r="R3236" s="79" t="s">
        <v>2947</v>
      </c>
    </row>
    <row r="3237" spans="1:18" x14ac:dyDescent="0.25">
      <c r="A3237" s="79">
        <v>2022</v>
      </c>
      <c r="B3237" s="79" t="s">
        <v>1723</v>
      </c>
      <c r="C3237" s="79">
        <v>840311</v>
      </c>
      <c r="D3237">
        <v>840312</v>
      </c>
      <c r="E3237" s="83">
        <v>0</v>
      </c>
      <c r="F3237" s="83">
        <v>426727</v>
      </c>
      <c r="G3237" s="83">
        <v>0</v>
      </c>
      <c r="H3237" s="83">
        <v>426727</v>
      </c>
      <c r="I3237" s="79">
        <f t="shared" si="107"/>
        <v>0</v>
      </c>
      <c r="J3237" s="82">
        <v>34.256070000000001</v>
      </c>
      <c r="K3237" s="79">
        <f t="shared" si="108"/>
        <v>0</v>
      </c>
      <c r="P3237" s="81"/>
      <c r="Q3237" s="78"/>
      <c r="R3237" s="79" t="s">
        <v>2947</v>
      </c>
    </row>
    <row r="3238" spans="1:18" x14ac:dyDescent="0.25">
      <c r="A3238" s="79">
        <v>2022</v>
      </c>
      <c r="B3238" s="79" t="s">
        <v>1723</v>
      </c>
      <c r="C3238" s="79">
        <v>840361</v>
      </c>
      <c r="D3238">
        <v>840362</v>
      </c>
      <c r="E3238" s="83">
        <v>0</v>
      </c>
      <c r="F3238" s="83">
        <v>0</v>
      </c>
      <c r="G3238" s="83">
        <v>0</v>
      </c>
      <c r="H3238" s="83">
        <v>0</v>
      </c>
      <c r="I3238" s="79">
        <f t="shared" si="107"/>
        <v>0</v>
      </c>
      <c r="J3238" s="82">
        <v>21.038309999999999</v>
      </c>
      <c r="K3238" s="79">
        <f t="shared" si="108"/>
        <v>0</v>
      </c>
      <c r="P3238" s="81"/>
      <c r="Q3238" s="78"/>
      <c r="R3238" s="79" t="s">
        <v>2947</v>
      </c>
    </row>
    <row r="3239" spans="1:18" x14ac:dyDescent="0.25">
      <c r="A3239" s="79">
        <v>2022</v>
      </c>
      <c r="B3239" s="79" t="s">
        <v>1723</v>
      </c>
      <c r="C3239" s="79">
        <v>840387</v>
      </c>
      <c r="D3239">
        <v>840388</v>
      </c>
      <c r="E3239" s="83">
        <v>0</v>
      </c>
      <c r="F3239" s="83">
        <v>0</v>
      </c>
      <c r="G3239" s="83">
        <v>0</v>
      </c>
      <c r="H3239" s="83">
        <v>0</v>
      </c>
      <c r="I3239" s="79">
        <f t="shared" si="107"/>
        <v>0</v>
      </c>
      <c r="J3239" s="82">
        <v>34.256070000000001</v>
      </c>
      <c r="K3239" s="79">
        <f t="shared" si="108"/>
        <v>0</v>
      </c>
      <c r="P3239" s="81"/>
      <c r="Q3239" s="78"/>
      <c r="R3239" s="79" t="s">
        <v>2947</v>
      </c>
    </row>
    <row r="3240" spans="1:18" x14ac:dyDescent="0.25">
      <c r="A3240" s="79">
        <v>2022</v>
      </c>
      <c r="B3240" s="79" t="s">
        <v>1723</v>
      </c>
      <c r="C3240" s="79">
        <v>840389</v>
      </c>
      <c r="D3240">
        <v>840390</v>
      </c>
      <c r="E3240" s="83">
        <v>0</v>
      </c>
      <c r="F3240" s="83">
        <v>0</v>
      </c>
      <c r="G3240" s="83">
        <v>0</v>
      </c>
      <c r="H3240" s="83">
        <v>0</v>
      </c>
      <c r="I3240" s="79">
        <f t="shared" si="107"/>
        <v>0</v>
      </c>
      <c r="J3240" s="82">
        <v>22.3688</v>
      </c>
      <c r="K3240" s="79">
        <f t="shared" si="108"/>
        <v>0</v>
      </c>
      <c r="P3240" s="81"/>
      <c r="Q3240" s="78"/>
      <c r="R3240" s="79" t="s">
        <v>2947</v>
      </c>
    </row>
    <row r="3241" spans="1:18" x14ac:dyDescent="0.25">
      <c r="A3241" s="79">
        <v>2022</v>
      </c>
      <c r="B3241" s="79" t="s">
        <v>1661</v>
      </c>
      <c r="C3241" s="79">
        <v>840098</v>
      </c>
      <c r="D3241">
        <v>840099</v>
      </c>
      <c r="E3241" s="83">
        <v>19313987</v>
      </c>
      <c r="F3241" s="83">
        <v>1352880</v>
      </c>
      <c r="G3241" s="83">
        <v>19313987</v>
      </c>
      <c r="H3241" s="83">
        <v>1352880</v>
      </c>
      <c r="I3241" s="79">
        <f t="shared" si="107"/>
        <v>0</v>
      </c>
      <c r="J3241" s="82">
        <v>26.402899999999999</v>
      </c>
      <c r="K3241" s="79">
        <f t="shared" si="108"/>
        <v>0</v>
      </c>
      <c r="P3241" s="81"/>
      <c r="Q3241" s="78"/>
      <c r="R3241" s="79" t="s">
        <v>2947</v>
      </c>
    </row>
    <row r="3242" spans="1:18" x14ac:dyDescent="0.25">
      <c r="A3242" s="79">
        <v>2022</v>
      </c>
      <c r="B3242" s="79" t="s">
        <v>1661</v>
      </c>
      <c r="C3242" s="79">
        <v>840184</v>
      </c>
      <c r="D3242">
        <v>840185</v>
      </c>
      <c r="E3242" s="83">
        <v>600067</v>
      </c>
      <c r="F3242" s="83">
        <v>0</v>
      </c>
      <c r="G3242" s="83">
        <v>600067</v>
      </c>
      <c r="H3242" s="83">
        <v>0</v>
      </c>
      <c r="I3242" s="79">
        <f t="shared" si="107"/>
        <v>0</v>
      </c>
      <c r="J3242" s="82">
        <v>26.402899999999999</v>
      </c>
      <c r="K3242" s="79">
        <f t="shared" si="108"/>
        <v>0</v>
      </c>
      <c r="P3242" s="81"/>
      <c r="Q3242" s="78"/>
      <c r="R3242" s="79" t="s">
        <v>2947</v>
      </c>
    </row>
    <row r="3243" spans="1:18" x14ac:dyDescent="0.25">
      <c r="A3243" s="79">
        <v>2022</v>
      </c>
      <c r="B3243" s="79" t="s">
        <v>1661</v>
      </c>
      <c r="C3243" s="79">
        <v>840345</v>
      </c>
      <c r="D3243">
        <v>840346</v>
      </c>
      <c r="E3243" s="83">
        <v>21915</v>
      </c>
      <c r="F3243" s="83">
        <v>8549535</v>
      </c>
      <c r="G3243" s="83">
        <v>21915</v>
      </c>
      <c r="H3243" s="83">
        <v>8549535</v>
      </c>
      <c r="I3243" s="79">
        <f t="shared" si="107"/>
        <v>0</v>
      </c>
      <c r="J3243" s="82">
        <v>26.402899999999999</v>
      </c>
      <c r="K3243" s="79">
        <f t="shared" si="108"/>
        <v>0</v>
      </c>
      <c r="P3243" s="81"/>
      <c r="Q3243" s="78"/>
      <c r="R3243" s="79" t="s">
        <v>2947</v>
      </c>
    </row>
    <row r="3244" spans="1:18" x14ac:dyDescent="0.25">
      <c r="A3244" s="79">
        <v>2022</v>
      </c>
      <c r="B3244" s="79" t="s">
        <v>1661</v>
      </c>
      <c r="C3244" s="79">
        <v>840363</v>
      </c>
      <c r="D3244">
        <v>840364</v>
      </c>
      <c r="E3244" s="83">
        <v>0</v>
      </c>
      <c r="F3244" s="83">
        <v>0</v>
      </c>
      <c r="G3244" s="83">
        <v>0</v>
      </c>
      <c r="H3244" s="83">
        <v>0</v>
      </c>
      <c r="I3244" s="79">
        <f t="shared" si="107"/>
        <v>0</v>
      </c>
      <c r="J3244" s="82">
        <v>26.402899999999999</v>
      </c>
      <c r="K3244" s="79">
        <f t="shared" si="108"/>
        <v>0</v>
      </c>
      <c r="P3244" s="81"/>
      <c r="Q3244" s="78"/>
      <c r="R3244" s="79" t="s">
        <v>2947</v>
      </c>
    </row>
    <row r="3245" spans="1:18" x14ac:dyDescent="0.25">
      <c r="A3245" s="79">
        <v>2022</v>
      </c>
      <c r="B3245" s="79" t="s">
        <v>1661</v>
      </c>
      <c r="C3245" s="79">
        <v>840371</v>
      </c>
      <c r="D3245">
        <v>840372</v>
      </c>
      <c r="E3245" s="83">
        <v>0</v>
      </c>
      <c r="F3245" s="83">
        <v>0</v>
      </c>
      <c r="G3245" s="83">
        <v>0</v>
      </c>
      <c r="H3245" s="83">
        <v>0</v>
      </c>
      <c r="I3245" s="79">
        <f t="shared" si="107"/>
        <v>0</v>
      </c>
      <c r="J3245" s="82">
        <v>26.402899999999999</v>
      </c>
      <c r="K3245" s="79">
        <f t="shared" si="108"/>
        <v>0</v>
      </c>
      <c r="P3245" s="81"/>
      <c r="Q3245" s="78"/>
      <c r="R3245" s="79" t="s">
        <v>2947</v>
      </c>
    </row>
    <row r="3246" spans="1:18" x14ac:dyDescent="0.25">
      <c r="A3246" s="79">
        <v>2022</v>
      </c>
      <c r="B3246" s="79" t="s">
        <v>1661</v>
      </c>
      <c r="C3246" s="79">
        <v>840375</v>
      </c>
      <c r="D3246">
        <v>840376</v>
      </c>
      <c r="E3246" s="83">
        <v>4673133</v>
      </c>
      <c r="F3246" s="83">
        <v>544357</v>
      </c>
      <c r="G3246" s="83">
        <v>4673133</v>
      </c>
      <c r="H3246" s="83">
        <v>544357</v>
      </c>
      <c r="I3246" s="79">
        <f t="shared" si="107"/>
        <v>0</v>
      </c>
      <c r="J3246" s="82">
        <v>26.402899999999999</v>
      </c>
      <c r="K3246" s="79">
        <f t="shared" si="108"/>
        <v>0</v>
      </c>
      <c r="P3246" s="81"/>
      <c r="Q3246" s="78"/>
      <c r="R3246" s="79" t="s">
        <v>2947</v>
      </c>
    </row>
    <row r="3247" spans="1:18" x14ac:dyDescent="0.25">
      <c r="A3247" s="79">
        <v>2022</v>
      </c>
      <c r="B3247" s="79" t="s">
        <v>1661</v>
      </c>
      <c r="C3247" s="79">
        <v>840379</v>
      </c>
      <c r="D3247">
        <v>840380</v>
      </c>
      <c r="E3247" s="83">
        <v>0</v>
      </c>
      <c r="F3247" s="83">
        <v>0</v>
      </c>
      <c r="G3247" s="83">
        <v>0</v>
      </c>
      <c r="H3247" s="83">
        <v>0</v>
      </c>
      <c r="I3247" s="79">
        <f t="shared" si="107"/>
        <v>0</v>
      </c>
      <c r="J3247" s="82">
        <v>26.402899999999999</v>
      </c>
      <c r="K3247" s="79">
        <f t="shared" si="108"/>
        <v>0</v>
      </c>
      <c r="P3247" s="81"/>
      <c r="Q3247" s="78"/>
      <c r="R3247" s="79" t="s">
        <v>2947</v>
      </c>
    </row>
    <row r="3248" spans="1:18" x14ac:dyDescent="0.25">
      <c r="A3248" s="79">
        <v>2022</v>
      </c>
      <c r="B3248" s="79" t="s">
        <v>1661</v>
      </c>
      <c r="C3248" s="79">
        <v>840405</v>
      </c>
      <c r="D3248">
        <v>840406</v>
      </c>
      <c r="E3248" s="83">
        <v>0</v>
      </c>
      <c r="F3248" s="83">
        <v>0</v>
      </c>
      <c r="G3248" s="83">
        <v>0</v>
      </c>
      <c r="H3248" s="83">
        <v>0</v>
      </c>
      <c r="I3248" s="79">
        <f t="shared" si="107"/>
        <v>0</v>
      </c>
      <c r="J3248" s="82">
        <v>18.363050000000001</v>
      </c>
      <c r="K3248" s="79">
        <f t="shared" si="108"/>
        <v>0</v>
      </c>
      <c r="P3248" s="81"/>
      <c r="Q3248" s="78"/>
      <c r="R3248" s="79" t="s">
        <v>2947</v>
      </c>
    </row>
    <row r="3249" spans="1:18" x14ac:dyDescent="0.25">
      <c r="A3249" s="79">
        <v>2022</v>
      </c>
      <c r="B3249" s="79" t="s">
        <v>1661</v>
      </c>
      <c r="C3249" s="79">
        <v>840433</v>
      </c>
      <c r="D3249">
        <v>840434</v>
      </c>
      <c r="E3249" s="83">
        <v>15985</v>
      </c>
      <c r="F3249" s="83">
        <v>0</v>
      </c>
      <c r="G3249" s="83">
        <v>15985</v>
      </c>
      <c r="H3249" s="83">
        <v>0</v>
      </c>
      <c r="I3249" s="79">
        <f t="shared" si="107"/>
        <v>0</v>
      </c>
      <c r="J3249" s="82">
        <v>26.402899999999999</v>
      </c>
      <c r="K3249" s="79">
        <f t="shared" si="108"/>
        <v>0</v>
      </c>
      <c r="P3249" s="81"/>
      <c r="Q3249" s="78"/>
      <c r="R3249" s="79" t="s">
        <v>2947</v>
      </c>
    </row>
    <row r="3250" spans="1:18" x14ac:dyDescent="0.25">
      <c r="A3250" s="79">
        <v>2022</v>
      </c>
      <c r="B3250" s="79" t="s">
        <v>1661</v>
      </c>
      <c r="C3250" s="79">
        <v>840445</v>
      </c>
      <c r="D3250">
        <v>840446</v>
      </c>
      <c r="E3250" s="83">
        <v>0</v>
      </c>
      <c r="F3250" s="83">
        <v>0</v>
      </c>
      <c r="G3250" s="83">
        <v>0</v>
      </c>
      <c r="H3250" s="83">
        <v>0</v>
      </c>
      <c r="I3250" s="79">
        <f t="shared" si="107"/>
        <v>0</v>
      </c>
      <c r="J3250" s="82">
        <v>26.402899999999999</v>
      </c>
      <c r="K3250" s="79">
        <f t="shared" si="108"/>
        <v>0</v>
      </c>
      <c r="P3250" s="81"/>
      <c r="Q3250" s="78"/>
      <c r="R3250" s="79" t="s">
        <v>2947</v>
      </c>
    </row>
    <row r="3251" spans="1:18" x14ac:dyDescent="0.25">
      <c r="A3251" s="79">
        <v>2022</v>
      </c>
      <c r="B3251" s="79" t="s">
        <v>1661</v>
      </c>
      <c r="C3251" s="79">
        <v>840449</v>
      </c>
      <c r="D3251">
        <v>840450</v>
      </c>
      <c r="E3251" s="83">
        <v>10045</v>
      </c>
      <c r="F3251" s="83">
        <v>771726</v>
      </c>
      <c r="G3251" s="83">
        <v>10045</v>
      </c>
      <c r="H3251" s="83">
        <v>771726</v>
      </c>
      <c r="I3251" s="79">
        <f t="shared" si="107"/>
        <v>0</v>
      </c>
      <c r="J3251" s="82">
        <v>26.402899999999999</v>
      </c>
      <c r="K3251" s="79">
        <f t="shared" si="108"/>
        <v>0</v>
      </c>
      <c r="P3251" s="81"/>
      <c r="Q3251" s="78"/>
      <c r="R3251" s="79" t="s">
        <v>2947</v>
      </c>
    </row>
    <row r="3252" spans="1:18" x14ac:dyDescent="0.25">
      <c r="A3252" s="79">
        <v>2022</v>
      </c>
      <c r="B3252" s="79" t="s">
        <v>1661</v>
      </c>
      <c r="C3252" s="79">
        <v>840459</v>
      </c>
      <c r="D3252">
        <v>840460</v>
      </c>
      <c r="E3252" s="83">
        <v>0</v>
      </c>
      <c r="F3252" s="83">
        <v>0</v>
      </c>
      <c r="G3252" s="83">
        <v>0</v>
      </c>
      <c r="H3252" s="83">
        <v>0</v>
      </c>
      <c r="I3252" s="79">
        <f t="shared" si="107"/>
        <v>0</v>
      </c>
      <c r="J3252" s="82">
        <v>26.402899999999999</v>
      </c>
      <c r="K3252" s="79">
        <f t="shared" si="108"/>
        <v>0</v>
      </c>
      <c r="P3252" s="81"/>
      <c r="Q3252" s="78"/>
      <c r="R3252" s="79" t="s">
        <v>2947</v>
      </c>
    </row>
    <row r="3253" spans="1:18" x14ac:dyDescent="0.25">
      <c r="A3253" s="79">
        <v>2022</v>
      </c>
      <c r="B3253" s="79" t="s">
        <v>1661</v>
      </c>
      <c r="C3253" s="79">
        <v>840461</v>
      </c>
      <c r="D3253">
        <v>840462</v>
      </c>
      <c r="E3253" s="83">
        <v>0</v>
      </c>
      <c r="F3253" s="83">
        <v>0</v>
      </c>
      <c r="G3253" s="83">
        <v>0</v>
      </c>
      <c r="H3253" s="83">
        <v>0</v>
      </c>
      <c r="I3253" s="79">
        <f t="shared" si="107"/>
        <v>0</v>
      </c>
      <c r="J3253" s="82">
        <v>18.363050000000001</v>
      </c>
      <c r="K3253" s="79">
        <f t="shared" si="108"/>
        <v>0</v>
      </c>
      <c r="P3253" s="81"/>
      <c r="Q3253" s="78"/>
      <c r="R3253" s="79" t="s">
        <v>2947</v>
      </c>
    </row>
    <row r="3254" spans="1:18" x14ac:dyDescent="0.25">
      <c r="A3254" s="79">
        <v>2022</v>
      </c>
      <c r="B3254" s="79" t="s">
        <v>1117</v>
      </c>
      <c r="C3254" s="79">
        <v>840365</v>
      </c>
      <c r="D3254">
        <v>840366</v>
      </c>
      <c r="E3254" s="83">
        <v>1474901</v>
      </c>
      <c r="F3254" s="83">
        <v>825489</v>
      </c>
      <c r="G3254" s="83">
        <v>1474901</v>
      </c>
      <c r="H3254" s="83">
        <v>825489</v>
      </c>
      <c r="I3254" s="79">
        <f t="shared" si="107"/>
        <v>0</v>
      </c>
      <c r="J3254" s="82">
        <v>29.91733</v>
      </c>
      <c r="K3254" s="79">
        <f t="shared" si="108"/>
        <v>0</v>
      </c>
      <c r="P3254" s="81"/>
      <c r="Q3254" s="78"/>
      <c r="R3254" s="79" t="s">
        <v>2947</v>
      </c>
    </row>
    <row r="3255" spans="1:18" x14ac:dyDescent="0.25">
      <c r="A3255" s="79">
        <v>2022</v>
      </c>
      <c r="B3255" s="79" t="s">
        <v>1117</v>
      </c>
      <c r="C3255" s="79">
        <v>840435</v>
      </c>
      <c r="D3255">
        <v>840436</v>
      </c>
      <c r="E3255" s="83">
        <v>493585</v>
      </c>
      <c r="F3255" s="83">
        <v>0</v>
      </c>
      <c r="G3255" s="83">
        <v>493585</v>
      </c>
      <c r="H3255" s="83">
        <v>0</v>
      </c>
      <c r="I3255" s="79">
        <f t="shared" si="107"/>
        <v>0</v>
      </c>
      <c r="J3255" s="82">
        <v>29.91733</v>
      </c>
      <c r="K3255" s="79">
        <f t="shared" si="108"/>
        <v>0</v>
      </c>
      <c r="P3255" s="81"/>
      <c r="Q3255" s="78"/>
      <c r="R3255" s="79" t="s">
        <v>2947</v>
      </c>
    </row>
    <row r="3256" spans="1:18" x14ac:dyDescent="0.25">
      <c r="A3256" s="79">
        <v>2022</v>
      </c>
      <c r="B3256" s="79" t="s">
        <v>1851</v>
      </c>
      <c r="C3256" s="79">
        <v>840141</v>
      </c>
      <c r="D3256">
        <v>840142</v>
      </c>
      <c r="E3256" s="83">
        <v>936152</v>
      </c>
      <c r="F3256" s="83">
        <v>0</v>
      </c>
      <c r="G3256" s="83">
        <v>936152</v>
      </c>
      <c r="H3256" s="83">
        <v>0</v>
      </c>
      <c r="I3256" s="79">
        <f t="shared" si="107"/>
        <v>0</v>
      </c>
      <c r="J3256" s="82">
        <v>22.364730000000002</v>
      </c>
      <c r="K3256" s="79">
        <f t="shared" si="108"/>
        <v>0</v>
      </c>
      <c r="P3256" s="81"/>
      <c r="Q3256" s="78"/>
      <c r="R3256" s="79" t="s">
        <v>2947</v>
      </c>
    </row>
    <row r="3257" spans="1:18" x14ac:dyDescent="0.25">
      <c r="A3257" s="79">
        <v>2022</v>
      </c>
      <c r="B3257" s="79" t="s">
        <v>1851</v>
      </c>
      <c r="C3257" s="79">
        <v>840198</v>
      </c>
      <c r="D3257">
        <v>840199</v>
      </c>
      <c r="E3257" s="83">
        <v>0</v>
      </c>
      <c r="F3257" s="83">
        <v>0</v>
      </c>
      <c r="G3257" s="83">
        <v>0</v>
      </c>
      <c r="H3257" s="83">
        <v>0</v>
      </c>
      <c r="I3257" s="79">
        <f t="shared" si="107"/>
        <v>0</v>
      </c>
      <c r="J3257" s="82">
        <v>22.364730000000002</v>
      </c>
      <c r="K3257" s="79">
        <f t="shared" si="108"/>
        <v>0</v>
      </c>
      <c r="P3257" s="81"/>
      <c r="Q3257" s="78"/>
      <c r="R3257" s="79" t="s">
        <v>2947</v>
      </c>
    </row>
    <row r="3258" spans="1:18" x14ac:dyDescent="0.25">
      <c r="A3258" s="79">
        <v>2022</v>
      </c>
      <c r="B3258" s="79" t="s">
        <v>1851</v>
      </c>
      <c r="C3258" s="79">
        <v>840202</v>
      </c>
      <c r="D3258">
        <v>840203</v>
      </c>
      <c r="E3258" s="83">
        <v>0</v>
      </c>
      <c r="F3258" s="83">
        <v>0</v>
      </c>
      <c r="G3258" s="83">
        <v>0</v>
      </c>
      <c r="H3258" s="83">
        <v>0</v>
      </c>
      <c r="I3258" s="79">
        <f t="shared" si="107"/>
        <v>0</v>
      </c>
      <c r="J3258" s="82">
        <v>22.364730000000002</v>
      </c>
      <c r="K3258" s="79">
        <f t="shared" si="108"/>
        <v>0</v>
      </c>
      <c r="P3258" s="81"/>
      <c r="Q3258" s="78"/>
      <c r="R3258" s="79" t="s">
        <v>2947</v>
      </c>
    </row>
    <row r="3259" spans="1:18" x14ac:dyDescent="0.25">
      <c r="A3259" s="79">
        <v>2022</v>
      </c>
      <c r="B3259" s="79" t="s">
        <v>1851</v>
      </c>
      <c r="C3259" s="79">
        <v>840211</v>
      </c>
      <c r="D3259">
        <v>840212</v>
      </c>
      <c r="E3259" s="83">
        <v>0</v>
      </c>
      <c r="F3259" s="83">
        <v>0</v>
      </c>
      <c r="G3259" s="83">
        <v>0</v>
      </c>
      <c r="H3259" s="83">
        <v>0</v>
      </c>
      <c r="I3259" s="79">
        <f t="shared" si="107"/>
        <v>0</v>
      </c>
      <c r="J3259" s="82">
        <v>22.364730000000002</v>
      </c>
      <c r="K3259" s="79">
        <f t="shared" si="108"/>
        <v>0</v>
      </c>
      <c r="P3259" s="81"/>
      <c r="Q3259" s="78"/>
      <c r="R3259" s="79" t="s">
        <v>2947</v>
      </c>
    </row>
    <row r="3260" spans="1:18" x14ac:dyDescent="0.25">
      <c r="A3260" s="79">
        <v>2022</v>
      </c>
      <c r="B3260" s="79" t="s">
        <v>1851</v>
      </c>
      <c r="C3260" s="79">
        <v>840215</v>
      </c>
      <c r="D3260">
        <v>840216</v>
      </c>
      <c r="E3260" s="83">
        <v>0</v>
      </c>
      <c r="F3260" s="83">
        <v>0</v>
      </c>
      <c r="G3260" s="83">
        <v>0</v>
      </c>
      <c r="H3260" s="83">
        <v>0</v>
      </c>
      <c r="I3260" s="79">
        <f t="shared" si="107"/>
        <v>0</v>
      </c>
      <c r="J3260" s="82">
        <v>22.364730000000002</v>
      </c>
      <c r="K3260" s="79">
        <f t="shared" si="108"/>
        <v>0</v>
      </c>
      <c r="P3260" s="81"/>
      <c r="Q3260" s="78"/>
      <c r="R3260" s="79" t="s">
        <v>2947</v>
      </c>
    </row>
    <row r="3261" spans="1:18" x14ac:dyDescent="0.25">
      <c r="A3261" s="79">
        <v>2022</v>
      </c>
      <c r="B3261" s="79" t="s">
        <v>1851</v>
      </c>
      <c r="C3261" s="79">
        <v>840245</v>
      </c>
      <c r="D3261">
        <v>840246</v>
      </c>
      <c r="E3261" s="83">
        <v>0</v>
      </c>
      <c r="F3261" s="83">
        <v>0</v>
      </c>
      <c r="G3261" s="83">
        <v>0</v>
      </c>
      <c r="H3261" s="83">
        <v>0</v>
      </c>
      <c r="I3261" s="79">
        <f t="shared" si="107"/>
        <v>0</v>
      </c>
      <c r="J3261" s="82">
        <v>22.364730000000002</v>
      </c>
      <c r="K3261" s="79">
        <f t="shared" si="108"/>
        <v>0</v>
      </c>
      <c r="P3261" s="81"/>
      <c r="Q3261" s="78"/>
      <c r="R3261" s="79" t="s">
        <v>2947</v>
      </c>
    </row>
    <row r="3262" spans="1:18" x14ac:dyDescent="0.25">
      <c r="A3262" s="79">
        <v>2022</v>
      </c>
      <c r="B3262" s="79" t="s">
        <v>1851</v>
      </c>
      <c r="C3262" s="79">
        <v>840247</v>
      </c>
      <c r="D3262">
        <v>840248</v>
      </c>
      <c r="E3262" s="83">
        <v>0</v>
      </c>
      <c r="F3262" s="83">
        <v>0</v>
      </c>
      <c r="G3262" s="83">
        <v>0</v>
      </c>
      <c r="H3262" s="83">
        <v>0</v>
      </c>
      <c r="I3262" s="79">
        <f t="shared" si="107"/>
        <v>0</v>
      </c>
      <c r="J3262" s="82">
        <v>22.364730000000002</v>
      </c>
      <c r="K3262" s="79">
        <f t="shared" si="108"/>
        <v>0</v>
      </c>
      <c r="P3262" s="81"/>
      <c r="Q3262" s="78"/>
      <c r="R3262" s="79" t="s">
        <v>2947</v>
      </c>
    </row>
    <row r="3263" spans="1:18" x14ac:dyDescent="0.25">
      <c r="A3263" s="79">
        <v>2022</v>
      </c>
      <c r="B3263" s="79" t="s">
        <v>1851</v>
      </c>
      <c r="C3263" s="79">
        <v>840251</v>
      </c>
      <c r="D3263">
        <v>840252</v>
      </c>
      <c r="E3263" s="83">
        <v>0</v>
      </c>
      <c r="F3263" s="83">
        <v>0</v>
      </c>
      <c r="G3263" s="83">
        <v>0</v>
      </c>
      <c r="H3263" s="83">
        <v>0</v>
      </c>
      <c r="I3263" s="79">
        <f t="shared" si="107"/>
        <v>0</v>
      </c>
      <c r="J3263" s="82">
        <v>22.364730000000002</v>
      </c>
      <c r="K3263" s="79">
        <f t="shared" si="108"/>
        <v>0</v>
      </c>
      <c r="P3263" s="81"/>
      <c r="Q3263" s="78"/>
      <c r="R3263" s="79" t="s">
        <v>2947</v>
      </c>
    </row>
    <row r="3264" spans="1:18" x14ac:dyDescent="0.25">
      <c r="A3264" s="79">
        <v>2022</v>
      </c>
      <c r="B3264" s="79" t="s">
        <v>1851</v>
      </c>
      <c r="C3264" s="79">
        <v>840253</v>
      </c>
      <c r="D3264">
        <v>840254</v>
      </c>
      <c r="E3264" s="83">
        <v>0</v>
      </c>
      <c r="F3264" s="83">
        <v>0</v>
      </c>
      <c r="G3264" s="83">
        <v>0</v>
      </c>
      <c r="H3264" s="83">
        <v>0</v>
      </c>
      <c r="I3264" s="79">
        <f t="shared" si="107"/>
        <v>0</v>
      </c>
      <c r="J3264" s="82">
        <v>22.364730000000002</v>
      </c>
      <c r="K3264" s="79">
        <f t="shared" si="108"/>
        <v>0</v>
      </c>
      <c r="P3264" s="81"/>
      <c r="Q3264" s="78"/>
      <c r="R3264" s="79" t="s">
        <v>2947</v>
      </c>
    </row>
    <row r="3265" spans="1:18" x14ac:dyDescent="0.25">
      <c r="A3265" s="79">
        <v>2022</v>
      </c>
      <c r="B3265" s="79" t="s">
        <v>1851</v>
      </c>
      <c r="C3265" s="79">
        <v>840255</v>
      </c>
      <c r="D3265">
        <v>840256</v>
      </c>
      <c r="E3265" s="83">
        <v>0</v>
      </c>
      <c r="F3265" s="83">
        <v>0</v>
      </c>
      <c r="G3265" s="83">
        <v>0</v>
      </c>
      <c r="H3265" s="83">
        <v>0</v>
      </c>
      <c r="I3265" s="79">
        <f t="shared" si="107"/>
        <v>0</v>
      </c>
      <c r="J3265" s="82">
        <v>22.364730000000002</v>
      </c>
      <c r="K3265" s="79">
        <f t="shared" si="108"/>
        <v>0</v>
      </c>
      <c r="P3265" s="81"/>
      <c r="Q3265" s="78"/>
      <c r="R3265" s="79" t="s">
        <v>2947</v>
      </c>
    </row>
    <row r="3266" spans="1:18" x14ac:dyDescent="0.25">
      <c r="A3266" s="79">
        <v>2022</v>
      </c>
      <c r="B3266" s="79" t="s">
        <v>1851</v>
      </c>
      <c r="C3266" s="79">
        <v>840263</v>
      </c>
      <c r="D3266">
        <v>840264</v>
      </c>
      <c r="E3266" s="83">
        <v>0</v>
      </c>
      <c r="F3266" s="83">
        <v>7285565</v>
      </c>
      <c r="G3266" s="83">
        <v>0</v>
      </c>
      <c r="H3266" s="83">
        <v>7285565</v>
      </c>
      <c r="I3266" s="79">
        <f t="shared" si="107"/>
        <v>0</v>
      </c>
      <c r="J3266" s="82">
        <v>22.364730000000002</v>
      </c>
      <c r="K3266" s="79">
        <f t="shared" si="108"/>
        <v>0</v>
      </c>
      <c r="P3266" s="81"/>
      <c r="Q3266" s="78"/>
      <c r="R3266" s="79" t="s">
        <v>2947</v>
      </c>
    </row>
    <row r="3267" spans="1:18" x14ac:dyDescent="0.25">
      <c r="A3267" s="79">
        <v>2022</v>
      </c>
      <c r="B3267" s="79" t="s">
        <v>1851</v>
      </c>
      <c r="C3267" s="79">
        <v>840265</v>
      </c>
      <c r="D3267">
        <v>840266</v>
      </c>
      <c r="E3267" s="83">
        <v>1444511</v>
      </c>
      <c r="F3267" s="83">
        <v>0</v>
      </c>
      <c r="G3267" s="83">
        <v>1444511</v>
      </c>
      <c r="H3267" s="83">
        <v>0</v>
      </c>
      <c r="I3267" s="79">
        <f t="shared" ref="I3267:I3330" si="109">SUM(E3267:F3267)-SUM(G3267:H3267)</f>
        <v>0</v>
      </c>
      <c r="J3267" s="82">
        <v>22.364730000000002</v>
      </c>
      <c r="K3267" s="79">
        <f t="shared" ref="K3267:K3330" si="110">ROUND((I3267/1000)*J3267,0)</f>
        <v>0</v>
      </c>
      <c r="P3267" s="81"/>
      <c r="Q3267" s="78"/>
      <c r="R3267" s="79" t="s">
        <v>2947</v>
      </c>
    </row>
    <row r="3268" spans="1:18" x14ac:dyDescent="0.25">
      <c r="A3268" s="79">
        <v>2022</v>
      </c>
      <c r="B3268" s="79" t="s">
        <v>1851</v>
      </c>
      <c r="C3268" s="79">
        <v>840273</v>
      </c>
      <c r="D3268">
        <v>840274</v>
      </c>
      <c r="E3268" s="83">
        <v>123394</v>
      </c>
      <c r="F3268" s="83">
        <v>0</v>
      </c>
      <c r="G3268" s="83">
        <v>123394</v>
      </c>
      <c r="H3268" s="83">
        <v>0</v>
      </c>
      <c r="I3268" s="79">
        <f t="shared" si="109"/>
        <v>0</v>
      </c>
      <c r="J3268" s="82">
        <v>22.364730000000002</v>
      </c>
      <c r="K3268" s="79">
        <f t="shared" si="110"/>
        <v>0</v>
      </c>
      <c r="P3268" s="81"/>
      <c r="Q3268" s="78"/>
      <c r="R3268" s="79" t="s">
        <v>2947</v>
      </c>
    </row>
    <row r="3269" spans="1:18" x14ac:dyDescent="0.25">
      <c r="A3269" s="79">
        <v>2022</v>
      </c>
      <c r="B3269" s="79" t="s">
        <v>1851</v>
      </c>
      <c r="C3269" s="79">
        <v>840275</v>
      </c>
      <c r="D3269">
        <v>840276</v>
      </c>
      <c r="E3269" s="83">
        <v>45102</v>
      </c>
      <c r="F3269" s="83">
        <v>0</v>
      </c>
      <c r="G3269" s="83">
        <v>45102</v>
      </c>
      <c r="H3269" s="83">
        <v>0</v>
      </c>
      <c r="I3269" s="79">
        <f t="shared" si="109"/>
        <v>0</v>
      </c>
      <c r="J3269" s="82">
        <v>22.364730000000002</v>
      </c>
      <c r="K3269" s="79">
        <f t="shared" si="110"/>
        <v>0</v>
      </c>
      <c r="P3269" s="81"/>
      <c r="Q3269" s="78"/>
      <c r="R3269" s="79" t="s">
        <v>2947</v>
      </c>
    </row>
    <row r="3270" spans="1:18" x14ac:dyDescent="0.25">
      <c r="A3270" s="79">
        <v>2022</v>
      </c>
      <c r="B3270" s="79" t="s">
        <v>1851</v>
      </c>
      <c r="C3270" s="79">
        <v>840277</v>
      </c>
      <c r="D3270">
        <v>840278</v>
      </c>
      <c r="E3270" s="83">
        <v>992024</v>
      </c>
      <c r="F3270" s="83">
        <v>3025426</v>
      </c>
      <c r="G3270" s="83">
        <v>992024</v>
      </c>
      <c r="H3270" s="83">
        <v>3025426</v>
      </c>
      <c r="I3270" s="79">
        <f t="shared" si="109"/>
        <v>0</v>
      </c>
      <c r="J3270" s="82">
        <v>22.364730000000002</v>
      </c>
      <c r="K3270" s="79">
        <f t="shared" si="110"/>
        <v>0</v>
      </c>
      <c r="P3270" s="81"/>
      <c r="Q3270" s="78"/>
      <c r="R3270" s="79" t="s">
        <v>2947</v>
      </c>
    </row>
    <row r="3271" spans="1:18" x14ac:dyDescent="0.25">
      <c r="A3271" s="79">
        <v>2022</v>
      </c>
      <c r="B3271" s="79" t="s">
        <v>1851</v>
      </c>
      <c r="C3271" s="79">
        <v>840297</v>
      </c>
      <c r="D3271">
        <v>840298</v>
      </c>
      <c r="E3271" s="83">
        <v>0</v>
      </c>
      <c r="F3271" s="83">
        <v>1514047</v>
      </c>
      <c r="G3271" s="83">
        <v>0</v>
      </c>
      <c r="H3271" s="83">
        <v>1514047</v>
      </c>
      <c r="I3271" s="79">
        <f t="shared" si="109"/>
        <v>0</v>
      </c>
      <c r="J3271" s="82">
        <v>22.364730000000002</v>
      </c>
      <c r="K3271" s="79">
        <f t="shared" si="110"/>
        <v>0</v>
      </c>
      <c r="P3271" s="81"/>
      <c r="Q3271" s="78"/>
      <c r="R3271" s="79" t="s">
        <v>2947</v>
      </c>
    </row>
    <row r="3272" spans="1:18" x14ac:dyDescent="0.25">
      <c r="A3272" s="79">
        <v>2022</v>
      </c>
      <c r="B3272" s="79" t="s">
        <v>1851</v>
      </c>
      <c r="C3272" s="79">
        <v>840315</v>
      </c>
      <c r="D3272">
        <v>840316</v>
      </c>
      <c r="E3272" s="83">
        <v>0</v>
      </c>
      <c r="F3272" s="83">
        <v>0</v>
      </c>
      <c r="G3272" s="83">
        <v>0</v>
      </c>
      <c r="H3272" s="83">
        <v>0</v>
      </c>
      <c r="I3272" s="79">
        <f t="shared" si="109"/>
        <v>0</v>
      </c>
      <c r="J3272" s="82">
        <v>22.364730000000002</v>
      </c>
      <c r="K3272" s="79">
        <f t="shared" si="110"/>
        <v>0</v>
      </c>
      <c r="P3272" s="81"/>
      <c r="Q3272" s="78"/>
      <c r="R3272" s="79" t="s">
        <v>2947</v>
      </c>
    </row>
    <row r="3273" spans="1:18" x14ac:dyDescent="0.25">
      <c r="A3273" s="79">
        <v>2022</v>
      </c>
      <c r="B3273" s="79" t="s">
        <v>1851</v>
      </c>
      <c r="C3273" s="79">
        <v>840319</v>
      </c>
      <c r="D3273">
        <v>840320</v>
      </c>
      <c r="E3273" s="83">
        <v>0</v>
      </c>
      <c r="F3273" s="83">
        <v>0</v>
      </c>
      <c r="G3273" s="83">
        <v>0</v>
      </c>
      <c r="H3273" s="83">
        <v>0</v>
      </c>
      <c r="I3273" s="79">
        <f t="shared" si="109"/>
        <v>0</v>
      </c>
      <c r="J3273" s="82">
        <v>22.364730000000002</v>
      </c>
      <c r="K3273" s="79">
        <f t="shared" si="110"/>
        <v>0</v>
      </c>
      <c r="P3273" s="81"/>
      <c r="Q3273" s="78"/>
      <c r="R3273" s="79" t="s">
        <v>2947</v>
      </c>
    </row>
    <row r="3274" spans="1:18" x14ac:dyDescent="0.25">
      <c r="A3274" s="79">
        <v>2022</v>
      </c>
      <c r="B3274" s="79" t="s">
        <v>1851</v>
      </c>
      <c r="C3274" s="79">
        <v>840333</v>
      </c>
      <c r="D3274">
        <v>840334</v>
      </c>
      <c r="E3274" s="83">
        <v>2115346</v>
      </c>
      <c r="F3274" s="83">
        <v>0</v>
      </c>
      <c r="G3274" s="83">
        <v>2115346</v>
      </c>
      <c r="H3274" s="83">
        <v>0</v>
      </c>
      <c r="I3274" s="79">
        <f t="shared" si="109"/>
        <v>0</v>
      </c>
      <c r="J3274" s="82">
        <v>22.364730000000002</v>
      </c>
      <c r="K3274" s="79">
        <f t="shared" si="110"/>
        <v>0</v>
      </c>
      <c r="P3274" s="81"/>
      <c r="Q3274" s="78"/>
      <c r="R3274" s="79" t="s">
        <v>2947</v>
      </c>
    </row>
    <row r="3275" spans="1:18" x14ac:dyDescent="0.25">
      <c r="A3275" s="79">
        <v>2022</v>
      </c>
      <c r="B3275" s="79" t="s">
        <v>1851</v>
      </c>
      <c r="C3275" s="79">
        <v>840339</v>
      </c>
      <c r="D3275">
        <v>840340</v>
      </c>
      <c r="E3275" s="83">
        <v>0</v>
      </c>
      <c r="F3275" s="83">
        <v>1733200</v>
      </c>
      <c r="G3275" s="83">
        <v>0</v>
      </c>
      <c r="H3275" s="83">
        <v>1733200</v>
      </c>
      <c r="I3275" s="79">
        <f t="shared" si="109"/>
        <v>0</v>
      </c>
      <c r="J3275" s="82">
        <v>22.364730000000002</v>
      </c>
      <c r="K3275" s="79">
        <f t="shared" si="110"/>
        <v>0</v>
      </c>
      <c r="P3275" s="81"/>
      <c r="Q3275" s="78"/>
      <c r="R3275" s="79" t="s">
        <v>2947</v>
      </c>
    </row>
    <row r="3276" spans="1:18" x14ac:dyDescent="0.25">
      <c r="A3276" s="79">
        <v>2022</v>
      </c>
      <c r="B3276" s="79" t="s">
        <v>1851</v>
      </c>
      <c r="C3276" s="79">
        <v>840347</v>
      </c>
      <c r="D3276">
        <v>840348</v>
      </c>
      <c r="E3276" s="83">
        <v>981950</v>
      </c>
      <c r="F3276" s="83">
        <v>0</v>
      </c>
      <c r="G3276" s="83">
        <v>981950</v>
      </c>
      <c r="H3276" s="83">
        <v>0</v>
      </c>
      <c r="I3276" s="79">
        <f t="shared" si="109"/>
        <v>0</v>
      </c>
      <c r="J3276" s="82">
        <v>22.364730000000002</v>
      </c>
      <c r="K3276" s="79">
        <f t="shared" si="110"/>
        <v>0</v>
      </c>
      <c r="P3276" s="81"/>
      <c r="Q3276" s="78"/>
      <c r="R3276" s="79" t="s">
        <v>2947</v>
      </c>
    </row>
    <row r="3277" spans="1:18" x14ac:dyDescent="0.25">
      <c r="A3277" s="79">
        <v>2022</v>
      </c>
      <c r="B3277" s="79" t="s">
        <v>1851</v>
      </c>
      <c r="C3277" s="79">
        <v>840349</v>
      </c>
      <c r="D3277">
        <v>840350</v>
      </c>
      <c r="E3277" s="83">
        <v>1169769</v>
      </c>
      <c r="F3277" s="83">
        <v>0</v>
      </c>
      <c r="G3277" s="83">
        <v>1169769</v>
      </c>
      <c r="H3277" s="83">
        <v>0</v>
      </c>
      <c r="I3277" s="79">
        <f t="shared" si="109"/>
        <v>0</v>
      </c>
      <c r="J3277" s="82">
        <v>22.364730000000002</v>
      </c>
      <c r="K3277" s="79">
        <f t="shared" si="110"/>
        <v>0</v>
      </c>
      <c r="P3277" s="81"/>
      <c r="Q3277" s="78"/>
      <c r="R3277" s="79" t="s">
        <v>2947</v>
      </c>
    </row>
    <row r="3278" spans="1:18" x14ac:dyDescent="0.25">
      <c r="A3278" s="79">
        <v>2022</v>
      </c>
      <c r="B3278" s="79" t="s">
        <v>1851</v>
      </c>
      <c r="C3278" s="79">
        <v>840351</v>
      </c>
      <c r="D3278">
        <v>840352</v>
      </c>
      <c r="E3278" s="83">
        <v>671640</v>
      </c>
      <c r="F3278" s="83">
        <v>0</v>
      </c>
      <c r="G3278" s="83">
        <v>671640</v>
      </c>
      <c r="H3278" s="83">
        <v>0</v>
      </c>
      <c r="I3278" s="79">
        <f t="shared" si="109"/>
        <v>0</v>
      </c>
      <c r="J3278" s="82">
        <v>22.364730000000002</v>
      </c>
      <c r="K3278" s="79">
        <f t="shared" si="110"/>
        <v>0</v>
      </c>
      <c r="P3278" s="81"/>
      <c r="Q3278" s="78"/>
      <c r="R3278" s="79" t="s">
        <v>2947</v>
      </c>
    </row>
    <row r="3279" spans="1:18" x14ac:dyDescent="0.25">
      <c r="A3279" s="79">
        <v>2022</v>
      </c>
      <c r="B3279" s="79" t="s">
        <v>1851</v>
      </c>
      <c r="C3279" s="79">
        <v>840353</v>
      </c>
      <c r="D3279">
        <v>840354</v>
      </c>
      <c r="E3279" s="83">
        <v>519006</v>
      </c>
      <c r="F3279" s="83">
        <v>0</v>
      </c>
      <c r="G3279" s="83">
        <v>519006</v>
      </c>
      <c r="H3279" s="83">
        <v>0</v>
      </c>
      <c r="I3279" s="79">
        <f t="shared" si="109"/>
        <v>0</v>
      </c>
      <c r="J3279" s="82">
        <v>22.364730000000002</v>
      </c>
      <c r="K3279" s="79">
        <f t="shared" si="110"/>
        <v>0</v>
      </c>
      <c r="P3279" s="81"/>
      <c r="Q3279" s="78"/>
      <c r="R3279" s="79" t="s">
        <v>2947</v>
      </c>
    </row>
    <row r="3280" spans="1:18" x14ac:dyDescent="0.25">
      <c r="A3280" s="79">
        <v>2022</v>
      </c>
      <c r="B3280" s="79" t="s">
        <v>1851</v>
      </c>
      <c r="C3280" s="79">
        <v>840355</v>
      </c>
      <c r="D3280">
        <v>840356</v>
      </c>
      <c r="E3280" s="83">
        <v>2256349</v>
      </c>
      <c r="F3280" s="83">
        <v>0</v>
      </c>
      <c r="G3280" s="83">
        <v>2256349</v>
      </c>
      <c r="H3280" s="83">
        <v>0</v>
      </c>
      <c r="I3280" s="79">
        <f t="shared" si="109"/>
        <v>0</v>
      </c>
      <c r="J3280" s="82">
        <v>22.364730000000002</v>
      </c>
      <c r="K3280" s="79">
        <f t="shared" si="110"/>
        <v>0</v>
      </c>
      <c r="P3280" s="81"/>
      <c r="Q3280" s="78"/>
      <c r="R3280" s="79" t="s">
        <v>2947</v>
      </c>
    </row>
    <row r="3281" spans="1:18" x14ac:dyDescent="0.25">
      <c r="A3281" s="79">
        <v>2022</v>
      </c>
      <c r="B3281" s="79" t="s">
        <v>1851</v>
      </c>
      <c r="C3281" s="79">
        <v>840357</v>
      </c>
      <c r="D3281">
        <v>840358</v>
      </c>
      <c r="E3281" s="83">
        <v>0</v>
      </c>
      <c r="F3281" s="83">
        <v>0</v>
      </c>
      <c r="G3281" s="83">
        <v>0</v>
      </c>
      <c r="H3281" s="83">
        <v>0</v>
      </c>
      <c r="I3281" s="79">
        <f t="shared" si="109"/>
        <v>0</v>
      </c>
      <c r="J3281" s="82">
        <v>16.383620000000001</v>
      </c>
      <c r="K3281" s="79">
        <f t="shared" si="110"/>
        <v>0</v>
      </c>
      <c r="P3281" s="81"/>
      <c r="Q3281" s="78"/>
      <c r="R3281" s="79" t="s">
        <v>2947</v>
      </c>
    </row>
    <row r="3282" spans="1:18" x14ac:dyDescent="0.25">
      <c r="A3282" s="79">
        <v>2022</v>
      </c>
      <c r="B3282" s="79" t="s">
        <v>1851</v>
      </c>
      <c r="C3282" s="79">
        <v>840359</v>
      </c>
      <c r="D3282">
        <v>840360</v>
      </c>
      <c r="E3282" s="83">
        <v>223440</v>
      </c>
      <c r="F3282" s="83">
        <v>0</v>
      </c>
      <c r="G3282" s="83">
        <v>223440</v>
      </c>
      <c r="H3282" s="83">
        <v>0</v>
      </c>
      <c r="I3282" s="79">
        <f t="shared" si="109"/>
        <v>0</v>
      </c>
      <c r="J3282" s="82">
        <v>22.364730000000002</v>
      </c>
      <c r="K3282" s="79">
        <f t="shared" si="110"/>
        <v>0</v>
      </c>
      <c r="P3282" s="81"/>
      <c r="Q3282" s="78"/>
      <c r="R3282" s="79" t="s">
        <v>2947</v>
      </c>
    </row>
    <row r="3283" spans="1:18" x14ac:dyDescent="0.25">
      <c r="A3283" s="79">
        <v>2022</v>
      </c>
      <c r="B3283" s="79" t="s">
        <v>1851</v>
      </c>
      <c r="C3283" s="79">
        <v>840381</v>
      </c>
      <c r="D3283">
        <v>840382</v>
      </c>
      <c r="E3283" s="83">
        <v>0</v>
      </c>
      <c r="F3283" s="83">
        <v>0</v>
      </c>
      <c r="G3283" s="83">
        <v>0</v>
      </c>
      <c r="H3283" s="83">
        <v>0</v>
      </c>
      <c r="I3283" s="79">
        <f t="shared" si="109"/>
        <v>0</v>
      </c>
      <c r="J3283" s="82">
        <v>22.364730000000002</v>
      </c>
      <c r="K3283" s="79">
        <f t="shared" si="110"/>
        <v>0</v>
      </c>
      <c r="P3283" s="81"/>
      <c r="Q3283" s="78"/>
      <c r="R3283" s="79" t="s">
        <v>2947</v>
      </c>
    </row>
    <row r="3284" spans="1:18" x14ac:dyDescent="0.25">
      <c r="A3284" s="79">
        <v>2022</v>
      </c>
      <c r="B3284" s="79" t="s">
        <v>1851</v>
      </c>
      <c r="C3284" s="79">
        <v>840391</v>
      </c>
      <c r="D3284">
        <v>840392</v>
      </c>
      <c r="E3284" s="83">
        <v>3678213</v>
      </c>
      <c r="F3284" s="83">
        <v>0</v>
      </c>
      <c r="G3284" s="83">
        <v>3678213</v>
      </c>
      <c r="H3284" s="83">
        <v>0</v>
      </c>
      <c r="I3284" s="79">
        <f t="shared" si="109"/>
        <v>0</v>
      </c>
      <c r="J3284" s="82">
        <v>22.364730000000002</v>
      </c>
      <c r="K3284" s="79">
        <f t="shared" si="110"/>
        <v>0</v>
      </c>
      <c r="P3284" s="81"/>
      <c r="Q3284" s="78"/>
      <c r="R3284" s="79" t="s">
        <v>2947</v>
      </c>
    </row>
    <row r="3285" spans="1:18" x14ac:dyDescent="0.25">
      <c r="A3285" s="79">
        <v>2022</v>
      </c>
      <c r="B3285" s="79" t="s">
        <v>1851</v>
      </c>
      <c r="C3285" s="79">
        <v>840393</v>
      </c>
      <c r="D3285">
        <v>840394</v>
      </c>
      <c r="E3285" s="83">
        <v>510735</v>
      </c>
      <c r="F3285" s="83">
        <v>0</v>
      </c>
      <c r="G3285" s="83">
        <v>510735</v>
      </c>
      <c r="H3285" s="83">
        <v>0</v>
      </c>
      <c r="I3285" s="79">
        <f t="shared" si="109"/>
        <v>0</v>
      </c>
      <c r="J3285" s="82">
        <v>22.364730000000002</v>
      </c>
      <c r="K3285" s="79">
        <f t="shared" si="110"/>
        <v>0</v>
      </c>
      <c r="P3285" s="81"/>
      <c r="Q3285" s="78"/>
      <c r="R3285" s="79" t="s">
        <v>2947</v>
      </c>
    </row>
    <row r="3286" spans="1:18" x14ac:dyDescent="0.25">
      <c r="A3286" s="79">
        <v>2022</v>
      </c>
      <c r="B3286" s="79" t="s">
        <v>1851</v>
      </c>
      <c r="C3286" s="79">
        <v>840395</v>
      </c>
      <c r="D3286">
        <v>840396</v>
      </c>
      <c r="E3286" s="83">
        <v>299269</v>
      </c>
      <c r="F3286" s="83">
        <v>0</v>
      </c>
      <c r="G3286" s="83">
        <v>299269</v>
      </c>
      <c r="H3286" s="83">
        <v>0</v>
      </c>
      <c r="I3286" s="79">
        <f t="shared" si="109"/>
        <v>0</v>
      </c>
      <c r="J3286" s="82">
        <v>22.364730000000002</v>
      </c>
      <c r="K3286" s="79">
        <f t="shared" si="110"/>
        <v>0</v>
      </c>
      <c r="P3286" s="81"/>
      <c r="Q3286" s="78"/>
      <c r="R3286" s="79" t="s">
        <v>2947</v>
      </c>
    </row>
    <row r="3287" spans="1:18" x14ac:dyDescent="0.25">
      <c r="A3287" s="79">
        <v>2022</v>
      </c>
      <c r="B3287" s="79" t="s">
        <v>1851</v>
      </c>
      <c r="C3287" s="79">
        <v>840397</v>
      </c>
      <c r="D3287">
        <v>840398</v>
      </c>
      <c r="E3287" s="83">
        <v>655050</v>
      </c>
      <c r="F3287" s="83">
        <v>0</v>
      </c>
      <c r="G3287" s="83">
        <v>655050</v>
      </c>
      <c r="H3287" s="83">
        <v>0</v>
      </c>
      <c r="I3287" s="79">
        <f t="shared" si="109"/>
        <v>0</v>
      </c>
      <c r="J3287" s="82">
        <v>22.364730000000002</v>
      </c>
      <c r="K3287" s="79">
        <f t="shared" si="110"/>
        <v>0</v>
      </c>
      <c r="P3287" s="81"/>
      <c r="Q3287" s="78"/>
      <c r="R3287" s="79" t="s">
        <v>2947</v>
      </c>
    </row>
    <row r="3288" spans="1:18" x14ac:dyDescent="0.25">
      <c r="A3288" s="79">
        <v>2022</v>
      </c>
      <c r="B3288" s="79" t="s">
        <v>1851</v>
      </c>
      <c r="C3288" s="79">
        <v>840399</v>
      </c>
      <c r="D3288">
        <v>840400</v>
      </c>
      <c r="E3288" s="83">
        <v>69270</v>
      </c>
      <c r="F3288" s="83">
        <v>0</v>
      </c>
      <c r="G3288" s="83">
        <v>69270</v>
      </c>
      <c r="H3288" s="83">
        <v>0</v>
      </c>
      <c r="I3288" s="79">
        <f t="shared" si="109"/>
        <v>0</v>
      </c>
      <c r="J3288" s="82">
        <v>22.364730000000002</v>
      </c>
      <c r="K3288" s="79">
        <f t="shared" si="110"/>
        <v>0</v>
      </c>
      <c r="P3288" s="81"/>
      <c r="Q3288" s="78"/>
      <c r="R3288" s="79" t="s">
        <v>2947</v>
      </c>
    </row>
    <row r="3289" spans="1:18" x14ac:dyDescent="0.25">
      <c r="A3289" s="79">
        <v>2022</v>
      </c>
      <c r="B3289" s="79" t="s">
        <v>1851</v>
      </c>
      <c r="C3289" s="79">
        <v>840401</v>
      </c>
      <c r="D3289">
        <v>840402</v>
      </c>
      <c r="E3289" s="83">
        <v>1359235</v>
      </c>
      <c r="F3289" s="83">
        <v>0</v>
      </c>
      <c r="G3289" s="83">
        <v>1359235</v>
      </c>
      <c r="H3289" s="83">
        <v>0</v>
      </c>
      <c r="I3289" s="79">
        <f t="shared" si="109"/>
        <v>0</v>
      </c>
      <c r="J3289" s="82">
        <v>22.364730000000002</v>
      </c>
      <c r="K3289" s="79">
        <f t="shared" si="110"/>
        <v>0</v>
      </c>
      <c r="P3289" s="81"/>
      <c r="Q3289" s="78"/>
      <c r="R3289" s="79" t="s">
        <v>2947</v>
      </c>
    </row>
    <row r="3290" spans="1:18" x14ac:dyDescent="0.25">
      <c r="A3290" s="79">
        <v>2022</v>
      </c>
      <c r="B3290" s="79" t="s">
        <v>1851</v>
      </c>
      <c r="C3290" s="79">
        <v>840403</v>
      </c>
      <c r="D3290">
        <v>840404</v>
      </c>
      <c r="E3290" s="83">
        <v>771547</v>
      </c>
      <c r="F3290" s="83">
        <v>0</v>
      </c>
      <c r="G3290" s="83">
        <v>771547</v>
      </c>
      <c r="H3290" s="83">
        <v>0</v>
      </c>
      <c r="I3290" s="79">
        <f t="shared" si="109"/>
        <v>0</v>
      </c>
      <c r="J3290" s="82">
        <v>22.364730000000002</v>
      </c>
      <c r="K3290" s="79">
        <f t="shared" si="110"/>
        <v>0</v>
      </c>
      <c r="P3290" s="81"/>
      <c r="Q3290" s="78"/>
      <c r="R3290" s="79" t="s">
        <v>2947</v>
      </c>
    </row>
    <row r="3291" spans="1:18" x14ac:dyDescent="0.25">
      <c r="A3291" s="79">
        <v>2022</v>
      </c>
      <c r="B3291" s="79" t="s">
        <v>1851</v>
      </c>
      <c r="C3291" s="79">
        <v>840447</v>
      </c>
      <c r="D3291">
        <v>840448</v>
      </c>
      <c r="E3291" s="83">
        <v>0</v>
      </c>
      <c r="F3291" s="83">
        <v>0</v>
      </c>
      <c r="G3291" s="83">
        <v>0</v>
      </c>
      <c r="H3291" s="83">
        <v>0</v>
      </c>
      <c r="I3291" s="79">
        <f t="shared" si="109"/>
        <v>0</v>
      </c>
      <c r="J3291" s="82">
        <v>22.364730000000002</v>
      </c>
      <c r="K3291" s="79">
        <f t="shared" si="110"/>
        <v>0</v>
      </c>
      <c r="P3291" s="81"/>
      <c r="Q3291" s="78"/>
      <c r="R3291" s="79" t="s">
        <v>2947</v>
      </c>
    </row>
    <row r="3292" spans="1:18" x14ac:dyDescent="0.25">
      <c r="A3292" s="79">
        <v>2022</v>
      </c>
      <c r="B3292" s="79" t="s">
        <v>1741</v>
      </c>
      <c r="C3292" s="79">
        <v>840102</v>
      </c>
      <c r="D3292">
        <v>840103</v>
      </c>
      <c r="E3292" s="83">
        <v>20605126</v>
      </c>
      <c r="F3292" s="83">
        <v>4132157</v>
      </c>
      <c r="G3292" s="83">
        <v>20605126</v>
      </c>
      <c r="H3292" s="83">
        <v>4132157</v>
      </c>
      <c r="I3292" s="79">
        <f t="shared" si="109"/>
        <v>0</v>
      </c>
      <c r="J3292" s="82">
        <v>24.677990000000001</v>
      </c>
      <c r="K3292" s="79">
        <f t="shared" si="110"/>
        <v>0</v>
      </c>
      <c r="P3292" s="81"/>
      <c r="Q3292" s="78"/>
      <c r="R3292" s="79" t="s">
        <v>2947</v>
      </c>
    </row>
    <row r="3293" spans="1:18" x14ac:dyDescent="0.25">
      <c r="A3293" s="79">
        <v>2022</v>
      </c>
      <c r="B3293" s="79" t="s">
        <v>1741</v>
      </c>
      <c r="C3293" s="79">
        <v>840261</v>
      </c>
      <c r="D3293">
        <v>840262</v>
      </c>
      <c r="E3293" s="83">
        <v>2688882</v>
      </c>
      <c r="F3293" s="83">
        <v>3400673</v>
      </c>
      <c r="G3293" s="83">
        <v>2688882</v>
      </c>
      <c r="H3293" s="83">
        <v>3400673</v>
      </c>
      <c r="I3293" s="79">
        <f t="shared" si="109"/>
        <v>0</v>
      </c>
      <c r="J3293" s="82">
        <v>24.677990000000001</v>
      </c>
      <c r="K3293" s="79">
        <f t="shared" si="110"/>
        <v>0</v>
      </c>
      <c r="P3293" s="81"/>
      <c r="Q3293" s="78"/>
      <c r="R3293" s="79" t="s">
        <v>2947</v>
      </c>
    </row>
    <row r="3294" spans="1:18" x14ac:dyDescent="0.25">
      <c r="A3294" s="79">
        <v>2022</v>
      </c>
      <c r="B3294" s="79" t="s">
        <v>1741</v>
      </c>
      <c r="C3294" s="79">
        <v>840367</v>
      </c>
      <c r="D3294">
        <v>840368</v>
      </c>
      <c r="E3294" s="83">
        <v>2808625</v>
      </c>
      <c r="F3294" s="83">
        <v>0</v>
      </c>
      <c r="G3294" s="83">
        <v>2808625</v>
      </c>
      <c r="H3294" s="83">
        <v>0</v>
      </c>
      <c r="I3294" s="79">
        <f t="shared" si="109"/>
        <v>0</v>
      </c>
      <c r="J3294" s="82">
        <v>24.677990000000001</v>
      </c>
      <c r="K3294" s="79">
        <f t="shared" si="110"/>
        <v>0</v>
      </c>
      <c r="P3294" s="81"/>
      <c r="Q3294" s="78"/>
      <c r="R3294" s="79" t="s">
        <v>2947</v>
      </c>
    </row>
    <row r="3295" spans="1:18" x14ac:dyDescent="0.25">
      <c r="A3295" s="79">
        <v>2022</v>
      </c>
      <c r="B3295" s="79" t="s">
        <v>1741</v>
      </c>
      <c r="C3295" s="79">
        <v>840451</v>
      </c>
      <c r="D3295">
        <v>840452</v>
      </c>
      <c r="E3295" s="83">
        <v>51478</v>
      </c>
      <c r="F3295" s="83">
        <v>0</v>
      </c>
      <c r="G3295" s="83">
        <v>51478</v>
      </c>
      <c r="H3295" s="83">
        <v>0</v>
      </c>
      <c r="I3295" s="79">
        <f t="shared" si="109"/>
        <v>0</v>
      </c>
      <c r="J3295" s="82">
        <v>24.677990000000001</v>
      </c>
      <c r="K3295" s="79">
        <f t="shared" si="110"/>
        <v>0</v>
      </c>
      <c r="P3295" s="81"/>
      <c r="Q3295" s="78"/>
      <c r="R3295" s="79" t="s">
        <v>2947</v>
      </c>
    </row>
    <row r="3296" spans="1:18" x14ac:dyDescent="0.25">
      <c r="A3296" s="79">
        <v>2022</v>
      </c>
      <c r="B3296" s="79" t="s">
        <v>1741</v>
      </c>
      <c r="C3296" s="79">
        <v>840453</v>
      </c>
      <c r="D3296">
        <v>840454</v>
      </c>
      <c r="E3296" s="83">
        <v>0</v>
      </c>
      <c r="F3296" s="83">
        <v>0</v>
      </c>
      <c r="G3296" s="83">
        <v>0</v>
      </c>
      <c r="H3296" s="83">
        <v>0</v>
      </c>
      <c r="I3296" s="79">
        <f t="shared" si="109"/>
        <v>0</v>
      </c>
      <c r="J3296" s="82">
        <v>17.552430000000001</v>
      </c>
      <c r="K3296" s="79">
        <f t="shared" si="110"/>
        <v>0</v>
      </c>
      <c r="P3296" s="81"/>
      <c r="Q3296" s="78"/>
      <c r="R3296" s="79" t="s">
        <v>2947</v>
      </c>
    </row>
    <row r="3297" spans="1:18" x14ac:dyDescent="0.25">
      <c r="A3297" s="79">
        <v>2022</v>
      </c>
      <c r="B3297" s="79" t="s">
        <v>1741</v>
      </c>
      <c r="C3297" s="79">
        <v>840463</v>
      </c>
      <c r="D3297">
        <v>840464</v>
      </c>
      <c r="E3297" s="83">
        <v>0</v>
      </c>
      <c r="F3297" s="83">
        <v>0</v>
      </c>
      <c r="G3297" s="83">
        <v>0</v>
      </c>
      <c r="H3297" s="83">
        <v>0</v>
      </c>
      <c r="I3297" s="79">
        <f t="shared" si="109"/>
        <v>0</v>
      </c>
      <c r="J3297" s="82">
        <v>24.677990000000001</v>
      </c>
      <c r="K3297" s="79">
        <f t="shared" si="110"/>
        <v>0</v>
      </c>
      <c r="P3297" s="81"/>
      <c r="Q3297" s="78"/>
      <c r="R3297" s="79" t="s">
        <v>2947</v>
      </c>
    </row>
    <row r="3298" spans="1:18" x14ac:dyDescent="0.25">
      <c r="A3298" s="79">
        <v>2022</v>
      </c>
      <c r="B3298" s="79" t="s">
        <v>1859</v>
      </c>
      <c r="C3298" s="79">
        <v>840079</v>
      </c>
      <c r="D3298">
        <v>840080</v>
      </c>
      <c r="E3298" s="83">
        <v>18965118</v>
      </c>
      <c r="F3298" s="83">
        <v>2014058</v>
      </c>
      <c r="G3298" s="83">
        <v>18965118</v>
      </c>
      <c r="H3298" s="83">
        <v>2014058</v>
      </c>
      <c r="I3298" s="79">
        <f t="shared" si="109"/>
        <v>0</v>
      </c>
      <c r="J3298" s="82">
        <v>28.169879999999999</v>
      </c>
      <c r="K3298" s="79">
        <f t="shared" si="110"/>
        <v>0</v>
      </c>
      <c r="P3298" s="81"/>
      <c r="Q3298" s="78"/>
      <c r="R3298" s="79" t="s">
        <v>2947</v>
      </c>
    </row>
    <row r="3299" spans="1:18" x14ac:dyDescent="0.25">
      <c r="A3299" s="79">
        <v>2022</v>
      </c>
      <c r="B3299" s="79" t="s">
        <v>1859</v>
      </c>
      <c r="C3299" s="79">
        <v>840108</v>
      </c>
      <c r="D3299">
        <v>840109</v>
      </c>
      <c r="E3299" s="83">
        <v>7124207</v>
      </c>
      <c r="F3299" s="83">
        <v>5957509</v>
      </c>
      <c r="G3299" s="83">
        <v>7124207</v>
      </c>
      <c r="H3299" s="83">
        <v>5957509</v>
      </c>
      <c r="I3299" s="79">
        <f t="shared" si="109"/>
        <v>0</v>
      </c>
      <c r="J3299" s="82">
        <v>28.169879999999999</v>
      </c>
      <c r="K3299" s="79">
        <f t="shared" si="110"/>
        <v>0</v>
      </c>
      <c r="P3299" s="81"/>
      <c r="Q3299" s="78"/>
      <c r="R3299" s="79" t="s">
        <v>2947</v>
      </c>
    </row>
    <row r="3300" spans="1:18" x14ac:dyDescent="0.25">
      <c r="A3300" s="79">
        <v>2022</v>
      </c>
      <c r="B3300" s="79" t="s">
        <v>1859</v>
      </c>
      <c r="C3300" s="79">
        <v>840229</v>
      </c>
      <c r="D3300">
        <v>840230</v>
      </c>
      <c r="E3300" s="83">
        <v>0</v>
      </c>
      <c r="F3300" s="83">
        <v>0</v>
      </c>
      <c r="G3300" s="83">
        <v>0</v>
      </c>
      <c r="H3300" s="83">
        <v>0</v>
      </c>
      <c r="I3300" s="79">
        <f t="shared" si="109"/>
        <v>0</v>
      </c>
      <c r="J3300" s="82">
        <v>28.169879999999999</v>
      </c>
      <c r="K3300" s="79">
        <f t="shared" si="110"/>
        <v>0</v>
      </c>
      <c r="P3300" s="81"/>
      <c r="Q3300" s="78"/>
      <c r="R3300" s="79" t="s">
        <v>2947</v>
      </c>
    </row>
    <row r="3301" spans="1:18" x14ac:dyDescent="0.25">
      <c r="A3301" s="79">
        <v>2022</v>
      </c>
      <c r="B3301" s="79" t="s">
        <v>1859</v>
      </c>
      <c r="C3301" s="79">
        <v>840271</v>
      </c>
      <c r="D3301">
        <v>840272</v>
      </c>
      <c r="E3301" s="83">
        <v>0</v>
      </c>
      <c r="F3301" s="83">
        <v>0</v>
      </c>
      <c r="G3301" s="83">
        <v>0</v>
      </c>
      <c r="H3301" s="83">
        <v>0</v>
      </c>
      <c r="I3301" s="79">
        <f t="shared" si="109"/>
        <v>0</v>
      </c>
      <c r="J3301" s="82">
        <v>20.16694</v>
      </c>
      <c r="K3301" s="79">
        <f t="shared" si="110"/>
        <v>0</v>
      </c>
      <c r="P3301" s="81"/>
      <c r="Q3301" s="78"/>
      <c r="R3301" s="79" t="s">
        <v>2947</v>
      </c>
    </row>
    <row r="3302" spans="1:18" x14ac:dyDescent="0.25">
      <c r="A3302" s="79">
        <v>2022</v>
      </c>
      <c r="B3302" s="79" t="s">
        <v>1859</v>
      </c>
      <c r="C3302" s="79">
        <v>840279</v>
      </c>
      <c r="D3302">
        <v>840280</v>
      </c>
      <c r="E3302" s="83">
        <v>806435</v>
      </c>
      <c r="F3302" s="83">
        <v>0</v>
      </c>
      <c r="G3302" s="83">
        <v>806435</v>
      </c>
      <c r="H3302" s="83">
        <v>0</v>
      </c>
      <c r="I3302" s="79">
        <f t="shared" si="109"/>
        <v>0</v>
      </c>
      <c r="J3302" s="82">
        <v>28.169879999999999</v>
      </c>
      <c r="K3302" s="79">
        <f t="shared" si="110"/>
        <v>0</v>
      </c>
      <c r="P3302" s="81"/>
      <c r="Q3302" s="78"/>
      <c r="R3302" s="79" t="s">
        <v>2947</v>
      </c>
    </row>
    <row r="3303" spans="1:18" x14ac:dyDescent="0.25">
      <c r="A3303" s="79">
        <v>2022</v>
      </c>
      <c r="B3303" s="79" t="s">
        <v>1859</v>
      </c>
      <c r="C3303" s="79">
        <v>840301</v>
      </c>
      <c r="D3303">
        <v>840302</v>
      </c>
      <c r="E3303" s="83">
        <v>0</v>
      </c>
      <c r="F3303" s="83">
        <v>0</v>
      </c>
      <c r="G3303" s="83">
        <v>0</v>
      </c>
      <c r="H3303" s="83">
        <v>0</v>
      </c>
      <c r="I3303" s="79">
        <f t="shared" si="109"/>
        <v>0</v>
      </c>
      <c r="J3303" s="82">
        <v>28.169879999999999</v>
      </c>
      <c r="K3303" s="79">
        <f t="shared" si="110"/>
        <v>0</v>
      </c>
      <c r="P3303" s="81"/>
      <c r="Q3303" s="78"/>
      <c r="R3303" s="79" t="s">
        <v>2947</v>
      </c>
    </row>
    <row r="3304" spans="1:18" x14ac:dyDescent="0.25">
      <c r="A3304" s="79">
        <v>2022</v>
      </c>
      <c r="B3304" s="79" t="s">
        <v>1859</v>
      </c>
      <c r="C3304" s="79">
        <v>840335</v>
      </c>
      <c r="D3304">
        <v>840336</v>
      </c>
      <c r="E3304" s="83">
        <v>10107916</v>
      </c>
      <c r="F3304" s="83">
        <v>0</v>
      </c>
      <c r="G3304" s="83">
        <v>10107916</v>
      </c>
      <c r="H3304" s="83">
        <v>0</v>
      </c>
      <c r="I3304" s="79">
        <f t="shared" si="109"/>
        <v>0</v>
      </c>
      <c r="J3304" s="82">
        <v>28.169879999999999</v>
      </c>
      <c r="K3304" s="79">
        <f t="shared" si="110"/>
        <v>0</v>
      </c>
      <c r="P3304" s="81"/>
      <c r="Q3304" s="78"/>
      <c r="R3304" s="79" t="s">
        <v>2947</v>
      </c>
    </row>
    <row r="3305" spans="1:18" x14ac:dyDescent="0.25">
      <c r="A3305" s="79">
        <v>2022</v>
      </c>
      <c r="B3305" s="79" t="s">
        <v>1859</v>
      </c>
      <c r="C3305" s="79">
        <v>840337</v>
      </c>
      <c r="D3305">
        <v>840338</v>
      </c>
      <c r="E3305" s="83">
        <v>1779430</v>
      </c>
      <c r="F3305" s="83">
        <v>0</v>
      </c>
      <c r="G3305" s="83">
        <v>1779430</v>
      </c>
      <c r="H3305" s="83">
        <v>0</v>
      </c>
      <c r="I3305" s="79">
        <f t="shared" si="109"/>
        <v>0</v>
      </c>
      <c r="J3305" s="82">
        <v>28.169879999999999</v>
      </c>
      <c r="K3305" s="79">
        <f t="shared" si="110"/>
        <v>0</v>
      </c>
      <c r="P3305" s="81"/>
      <c r="Q3305" s="78"/>
      <c r="R3305" s="79" t="s">
        <v>2947</v>
      </c>
    </row>
    <row r="3306" spans="1:18" x14ac:dyDescent="0.25">
      <c r="A3306" s="79">
        <v>2022</v>
      </c>
      <c r="B3306" s="79" t="s">
        <v>1859</v>
      </c>
      <c r="C3306" s="79">
        <v>840377</v>
      </c>
      <c r="D3306">
        <v>840378</v>
      </c>
      <c r="E3306" s="83">
        <v>0</v>
      </c>
      <c r="F3306" s="83">
        <v>0</v>
      </c>
      <c r="G3306" s="83">
        <v>0</v>
      </c>
      <c r="H3306" s="83">
        <v>0</v>
      </c>
      <c r="I3306" s="79">
        <f t="shared" si="109"/>
        <v>0</v>
      </c>
      <c r="J3306" s="82">
        <v>28.169879999999999</v>
      </c>
      <c r="K3306" s="79">
        <f t="shared" si="110"/>
        <v>0</v>
      </c>
      <c r="P3306" s="81"/>
      <c r="Q3306" s="78"/>
      <c r="R3306" s="79" t="s">
        <v>2947</v>
      </c>
    </row>
    <row r="3307" spans="1:18" x14ac:dyDescent="0.25">
      <c r="A3307" s="79">
        <v>2022</v>
      </c>
      <c r="B3307" s="79" t="s">
        <v>1859</v>
      </c>
      <c r="C3307" s="79">
        <v>840413</v>
      </c>
      <c r="D3307">
        <v>840414</v>
      </c>
      <c r="E3307" s="83">
        <v>8809377</v>
      </c>
      <c r="F3307" s="83">
        <v>0</v>
      </c>
      <c r="G3307" s="83">
        <v>8809377</v>
      </c>
      <c r="H3307" s="83">
        <v>0</v>
      </c>
      <c r="I3307" s="79">
        <f t="shared" si="109"/>
        <v>0</v>
      </c>
      <c r="J3307" s="82">
        <v>28.169879999999999</v>
      </c>
      <c r="K3307" s="79">
        <f t="shared" si="110"/>
        <v>0</v>
      </c>
      <c r="P3307" s="81"/>
      <c r="Q3307" s="78"/>
      <c r="R3307" s="79" t="s">
        <v>2947</v>
      </c>
    </row>
    <row r="3308" spans="1:18" x14ac:dyDescent="0.25">
      <c r="A3308" s="79">
        <v>2022</v>
      </c>
      <c r="B3308" s="79" t="s">
        <v>1859</v>
      </c>
      <c r="C3308" s="79">
        <v>840415</v>
      </c>
      <c r="D3308">
        <v>840416</v>
      </c>
      <c r="E3308" s="83">
        <v>0</v>
      </c>
      <c r="F3308" s="83">
        <v>0</v>
      </c>
      <c r="G3308" s="83">
        <v>0</v>
      </c>
      <c r="H3308" s="83">
        <v>0</v>
      </c>
      <c r="I3308" s="79">
        <f t="shared" si="109"/>
        <v>0</v>
      </c>
      <c r="J3308" s="82">
        <v>20.16694</v>
      </c>
      <c r="K3308" s="79">
        <f t="shared" si="110"/>
        <v>0</v>
      </c>
      <c r="P3308" s="81"/>
      <c r="Q3308" s="78"/>
      <c r="R3308" s="79" t="s">
        <v>2947</v>
      </c>
    </row>
    <row r="3309" spans="1:18" x14ac:dyDescent="0.25">
      <c r="A3309" s="79">
        <v>2022</v>
      </c>
      <c r="B3309" s="79" t="s">
        <v>1859</v>
      </c>
      <c r="C3309" s="79">
        <v>840417</v>
      </c>
      <c r="D3309">
        <v>840418</v>
      </c>
      <c r="E3309" s="83">
        <v>0</v>
      </c>
      <c r="F3309" s="83">
        <v>0</v>
      </c>
      <c r="G3309" s="83">
        <v>0</v>
      </c>
      <c r="H3309" s="83">
        <v>0</v>
      </c>
      <c r="I3309" s="79">
        <f t="shared" si="109"/>
        <v>0</v>
      </c>
      <c r="J3309" s="82">
        <v>20.16694</v>
      </c>
      <c r="K3309" s="79">
        <f t="shared" si="110"/>
        <v>0</v>
      </c>
      <c r="P3309" s="81"/>
      <c r="Q3309" s="78"/>
      <c r="R3309" s="79" t="s">
        <v>2947</v>
      </c>
    </row>
    <row r="3310" spans="1:18" x14ac:dyDescent="0.25">
      <c r="A3310" s="79">
        <v>2022</v>
      </c>
      <c r="B3310" s="79" t="s">
        <v>1859</v>
      </c>
      <c r="C3310" s="79">
        <v>840419</v>
      </c>
      <c r="D3310">
        <v>840420</v>
      </c>
      <c r="E3310" s="83">
        <v>118393</v>
      </c>
      <c r="F3310" s="83">
        <v>0</v>
      </c>
      <c r="G3310" s="83">
        <v>118393</v>
      </c>
      <c r="H3310" s="83">
        <v>0</v>
      </c>
      <c r="I3310" s="79">
        <f t="shared" si="109"/>
        <v>0</v>
      </c>
      <c r="J3310" s="82">
        <v>28.169879999999999</v>
      </c>
      <c r="K3310" s="79">
        <f t="shared" si="110"/>
        <v>0</v>
      </c>
      <c r="P3310" s="81"/>
      <c r="Q3310" s="78"/>
      <c r="R3310" s="79" t="s">
        <v>2947</v>
      </c>
    </row>
    <row r="3311" spans="1:18" x14ac:dyDescent="0.25">
      <c r="A3311" s="79">
        <v>2022</v>
      </c>
      <c r="B3311" s="79" t="s">
        <v>1859</v>
      </c>
      <c r="C3311" s="79">
        <v>840421</v>
      </c>
      <c r="D3311">
        <v>840422</v>
      </c>
      <c r="E3311" s="83">
        <v>566821</v>
      </c>
      <c r="F3311" s="83">
        <v>651679</v>
      </c>
      <c r="G3311" s="83">
        <v>566821</v>
      </c>
      <c r="H3311" s="83">
        <v>651679</v>
      </c>
      <c r="I3311" s="79">
        <f t="shared" si="109"/>
        <v>0</v>
      </c>
      <c r="J3311" s="82">
        <v>28.169879999999999</v>
      </c>
      <c r="K3311" s="79">
        <f t="shared" si="110"/>
        <v>0</v>
      </c>
      <c r="P3311" s="81"/>
      <c r="Q3311" s="78"/>
      <c r="R3311" s="79" t="s">
        <v>2947</v>
      </c>
    </row>
    <row r="3312" spans="1:18" x14ac:dyDescent="0.25">
      <c r="A3312" s="79">
        <v>2022</v>
      </c>
      <c r="B3312" s="79" t="s">
        <v>1859</v>
      </c>
      <c r="C3312" s="79">
        <v>840423</v>
      </c>
      <c r="D3312">
        <v>840424</v>
      </c>
      <c r="E3312" s="83">
        <v>0</v>
      </c>
      <c r="F3312" s="83">
        <v>0</v>
      </c>
      <c r="G3312" s="83">
        <v>0</v>
      </c>
      <c r="H3312" s="83">
        <v>0</v>
      </c>
      <c r="I3312" s="79">
        <f t="shared" si="109"/>
        <v>0</v>
      </c>
      <c r="J3312" s="82">
        <v>20.16694</v>
      </c>
      <c r="K3312" s="79">
        <f t="shared" si="110"/>
        <v>0</v>
      </c>
      <c r="P3312" s="81"/>
      <c r="Q3312" s="78"/>
      <c r="R3312" s="79" t="s">
        <v>2947</v>
      </c>
    </row>
    <row r="3313" spans="1:18" x14ac:dyDescent="0.25">
      <c r="A3313" s="79">
        <v>2022</v>
      </c>
      <c r="B3313" s="79" t="s">
        <v>1859</v>
      </c>
      <c r="C3313" s="79">
        <v>840425</v>
      </c>
      <c r="D3313">
        <v>840426</v>
      </c>
      <c r="E3313" s="83">
        <v>0</v>
      </c>
      <c r="F3313" s="83">
        <v>0</v>
      </c>
      <c r="G3313" s="83">
        <v>0</v>
      </c>
      <c r="H3313" s="83">
        <v>0</v>
      </c>
      <c r="I3313" s="79">
        <f t="shared" si="109"/>
        <v>0</v>
      </c>
      <c r="J3313" s="82">
        <v>20.16694</v>
      </c>
      <c r="K3313" s="79">
        <f t="shared" si="110"/>
        <v>0</v>
      </c>
      <c r="P3313" s="81"/>
      <c r="Q3313" s="78"/>
      <c r="R3313" s="79" t="s">
        <v>2947</v>
      </c>
    </row>
    <row r="3314" spans="1:18" x14ac:dyDescent="0.25">
      <c r="A3314" s="79">
        <v>2022</v>
      </c>
      <c r="B3314" s="79" t="s">
        <v>1859</v>
      </c>
      <c r="C3314" s="79">
        <v>840431</v>
      </c>
      <c r="D3314">
        <v>840432</v>
      </c>
      <c r="E3314" s="83">
        <v>0</v>
      </c>
      <c r="F3314" s="83">
        <v>0</v>
      </c>
      <c r="G3314" s="83">
        <v>0</v>
      </c>
      <c r="H3314" s="83">
        <v>0</v>
      </c>
      <c r="I3314" s="79">
        <f t="shared" si="109"/>
        <v>0</v>
      </c>
      <c r="J3314" s="82">
        <v>17.16319</v>
      </c>
      <c r="K3314" s="79">
        <f t="shared" si="110"/>
        <v>0</v>
      </c>
      <c r="P3314" s="81"/>
      <c r="Q3314" s="78"/>
      <c r="R3314" s="79" t="s">
        <v>2947</v>
      </c>
    </row>
    <row r="3315" spans="1:18" x14ac:dyDescent="0.25">
      <c r="A3315" s="79">
        <v>2022</v>
      </c>
      <c r="B3315" s="79" t="s">
        <v>1859</v>
      </c>
      <c r="C3315" s="79">
        <v>840437</v>
      </c>
      <c r="D3315">
        <v>840438</v>
      </c>
      <c r="E3315" s="83">
        <v>3505127</v>
      </c>
      <c r="F3315" s="83">
        <v>0</v>
      </c>
      <c r="G3315" s="83">
        <v>3505127</v>
      </c>
      <c r="H3315" s="83">
        <v>0</v>
      </c>
      <c r="I3315" s="79">
        <f t="shared" si="109"/>
        <v>0</v>
      </c>
      <c r="J3315" s="82">
        <v>28.169879999999999</v>
      </c>
      <c r="K3315" s="79">
        <f t="shared" si="110"/>
        <v>0</v>
      </c>
      <c r="P3315" s="81"/>
      <c r="Q3315" s="78"/>
      <c r="R3315" s="79" t="s">
        <v>2947</v>
      </c>
    </row>
    <row r="3316" spans="1:18" x14ac:dyDescent="0.25">
      <c r="A3316" s="79">
        <v>2022</v>
      </c>
      <c r="B3316" s="79" t="s">
        <v>1859</v>
      </c>
      <c r="C3316" s="79">
        <v>840439</v>
      </c>
      <c r="D3316">
        <v>840440</v>
      </c>
      <c r="E3316" s="83">
        <v>0</v>
      </c>
      <c r="F3316" s="83">
        <v>0</v>
      </c>
      <c r="G3316" s="83">
        <v>0</v>
      </c>
      <c r="H3316" s="83">
        <v>0</v>
      </c>
      <c r="I3316" s="79">
        <f t="shared" si="109"/>
        <v>0</v>
      </c>
      <c r="J3316" s="82">
        <v>20.16694</v>
      </c>
      <c r="K3316" s="79">
        <f t="shared" si="110"/>
        <v>0</v>
      </c>
      <c r="P3316" s="81"/>
      <c r="Q3316" s="78"/>
      <c r="R3316" s="79" t="s">
        <v>2947</v>
      </c>
    </row>
    <row r="3317" spans="1:18" x14ac:dyDescent="0.25">
      <c r="A3317" s="79">
        <v>2022</v>
      </c>
      <c r="B3317" s="79" t="s">
        <v>1859</v>
      </c>
      <c r="C3317" s="79">
        <v>840441</v>
      </c>
      <c r="D3317">
        <v>840442</v>
      </c>
      <c r="E3317" s="83">
        <v>1107057</v>
      </c>
      <c r="F3317" s="83">
        <v>195725</v>
      </c>
      <c r="G3317" s="83">
        <v>1107057</v>
      </c>
      <c r="H3317" s="83">
        <v>195725</v>
      </c>
      <c r="I3317" s="79">
        <f t="shared" si="109"/>
        <v>0</v>
      </c>
      <c r="J3317" s="82">
        <v>28.169879999999999</v>
      </c>
      <c r="K3317" s="79">
        <f t="shared" si="110"/>
        <v>0</v>
      </c>
      <c r="P3317" s="81"/>
      <c r="Q3317" s="78"/>
      <c r="R3317" s="79" t="s">
        <v>2947</v>
      </c>
    </row>
    <row r="3318" spans="1:18" x14ac:dyDescent="0.25">
      <c r="A3318" s="79">
        <v>2022</v>
      </c>
      <c r="B3318" s="79" t="s">
        <v>1961</v>
      </c>
      <c r="C3318" s="79">
        <v>850586</v>
      </c>
      <c r="D3318">
        <v>850186</v>
      </c>
      <c r="E3318" s="83">
        <v>0</v>
      </c>
      <c r="F3318" s="83">
        <v>0</v>
      </c>
      <c r="G3318" s="83">
        <v>0</v>
      </c>
      <c r="H3318" s="83">
        <v>0</v>
      </c>
      <c r="I3318" s="79">
        <f t="shared" si="109"/>
        <v>0</v>
      </c>
      <c r="J3318" s="82">
        <v>21.60473</v>
      </c>
      <c r="K3318" s="79">
        <f t="shared" si="110"/>
        <v>0</v>
      </c>
      <c r="P3318" s="81"/>
      <c r="Q3318" s="78"/>
      <c r="R3318" s="79" t="s">
        <v>2947</v>
      </c>
    </row>
    <row r="3319" spans="1:18" x14ac:dyDescent="0.25">
      <c r="A3319" s="79">
        <v>2022</v>
      </c>
      <c r="B3319" s="79" t="s">
        <v>1961</v>
      </c>
      <c r="C3319" s="79">
        <v>850587</v>
      </c>
      <c r="D3319">
        <v>850187</v>
      </c>
      <c r="E3319" s="83">
        <v>0</v>
      </c>
      <c r="F3319" s="83">
        <v>0</v>
      </c>
      <c r="G3319" s="83">
        <v>0</v>
      </c>
      <c r="H3319" s="83">
        <v>0</v>
      </c>
      <c r="I3319" s="79">
        <f t="shared" si="109"/>
        <v>0</v>
      </c>
      <c r="J3319" s="82">
        <v>17.853079999999999</v>
      </c>
      <c r="K3319" s="79">
        <f t="shared" si="110"/>
        <v>0</v>
      </c>
      <c r="P3319" s="81"/>
      <c r="Q3319" s="78"/>
      <c r="R3319" s="79" t="s">
        <v>2947</v>
      </c>
    </row>
    <row r="3320" spans="1:18" x14ac:dyDescent="0.25">
      <c r="A3320" s="79">
        <v>2022</v>
      </c>
      <c r="B3320" s="79" t="s">
        <v>1961</v>
      </c>
      <c r="C3320" s="79">
        <v>850628</v>
      </c>
      <c r="D3320">
        <v>850228</v>
      </c>
      <c r="E3320" s="83">
        <v>0</v>
      </c>
      <c r="F3320" s="83">
        <v>0</v>
      </c>
      <c r="G3320" s="83">
        <v>0</v>
      </c>
      <c r="H3320" s="83">
        <v>0</v>
      </c>
      <c r="I3320" s="79">
        <f t="shared" si="109"/>
        <v>0</v>
      </c>
      <c r="J3320" s="82">
        <v>21.60473</v>
      </c>
      <c r="K3320" s="79">
        <f t="shared" si="110"/>
        <v>0</v>
      </c>
      <c r="P3320" s="81"/>
      <c r="Q3320" s="78"/>
      <c r="R3320" s="79" t="s">
        <v>2947</v>
      </c>
    </row>
    <row r="3321" spans="1:18" x14ac:dyDescent="0.25">
      <c r="A3321" s="79">
        <v>2022</v>
      </c>
      <c r="B3321" s="79" t="s">
        <v>1961</v>
      </c>
      <c r="C3321" s="79">
        <v>850629</v>
      </c>
      <c r="D3321">
        <v>850229</v>
      </c>
      <c r="E3321" s="83">
        <v>0</v>
      </c>
      <c r="F3321" s="83">
        <v>0</v>
      </c>
      <c r="G3321" s="83">
        <v>0</v>
      </c>
      <c r="H3321" s="83">
        <v>0</v>
      </c>
      <c r="I3321" s="79">
        <f t="shared" si="109"/>
        <v>0</v>
      </c>
      <c r="J3321" s="82">
        <v>17.853079999999999</v>
      </c>
      <c r="K3321" s="79">
        <f t="shared" si="110"/>
        <v>0</v>
      </c>
      <c r="P3321" s="81"/>
      <c r="Q3321" s="78"/>
      <c r="R3321" s="79" t="s">
        <v>2947</v>
      </c>
    </row>
    <row r="3322" spans="1:18" x14ac:dyDescent="0.25">
      <c r="A3322" s="79">
        <v>2022</v>
      </c>
      <c r="B3322" s="79" t="s">
        <v>1961</v>
      </c>
      <c r="C3322" s="79">
        <v>850630</v>
      </c>
      <c r="D3322">
        <v>850230</v>
      </c>
      <c r="E3322" s="83">
        <v>1249078</v>
      </c>
      <c r="F3322" s="83">
        <v>0</v>
      </c>
      <c r="G3322" s="83">
        <v>1249078</v>
      </c>
      <c r="H3322" s="83">
        <v>0</v>
      </c>
      <c r="I3322" s="79">
        <f t="shared" si="109"/>
        <v>0</v>
      </c>
      <c r="J3322" s="82">
        <v>21.60473</v>
      </c>
      <c r="K3322" s="79">
        <f t="shared" si="110"/>
        <v>0</v>
      </c>
      <c r="P3322" s="81"/>
      <c r="Q3322" s="78"/>
      <c r="R3322" s="79" t="s">
        <v>2947</v>
      </c>
    </row>
    <row r="3323" spans="1:18" x14ac:dyDescent="0.25">
      <c r="A3323" s="79">
        <v>2022</v>
      </c>
      <c r="B3323" s="79" t="s">
        <v>1961</v>
      </c>
      <c r="C3323" s="79">
        <v>850638</v>
      </c>
      <c r="D3323">
        <v>850238</v>
      </c>
      <c r="E3323" s="83">
        <v>0</v>
      </c>
      <c r="F3323" s="83">
        <v>16426500</v>
      </c>
      <c r="G3323" s="83">
        <v>0</v>
      </c>
      <c r="H3323" s="83">
        <v>16426500</v>
      </c>
      <c r="I3323" s="79">
        <f t="shared" si="109"/>
        <v>0</v>
      </c>
      <c r="J3323" s="82">
        <v>21.60473</v>
      </c>
      <c r="K3323" s="79">
        <f t="shared" si="110"/>
        <v>0</v>
      </c>
      <c r="P3323" s="81"/>
      <c r="Q3323" s="78"/>
      <c r="R3323" s="79" t="s">
        <v>2947</v>
      </c>
    </row>
    <row r="3324" spans="1:18" x14ac:dyDescent="0.25">
      <c r="A3324" s="79">
        <v>2022</v>
      </c>
      <c r="B3324" s="79" t="s">
        <v>1961</v>
      </c>
      <c r="C3324" s="79">
        <v>850658</v>
      </c>
      <c r="D3324">
        <v>850659</v>
      </c>
      <c r="E3324" s="83">
        <v>0</v>
      </c>
      <c r="F3324" s="83">
        <v>0</v>
      </c>
      <c r="G3324" s="83">
        <v>0</v>
      </c>
      <c r="H3324" s="83">
        <v>0</v>
      </c>
      <c r="I3324" s="79">
        <f t="shared" si="109"/>
        <v>0</v>
      </c>
      <c r="J3324" s="82">
        <v>21.60473</v>
      </c>
      <c r="K3324" s="79">
        <f t="shared" si="110"/>
        <v>0</v>
      </c>
      <c r="P3324" s="81"/>
      <c r="Q3324" s="78"/>
      <c r="R3324" s="79" t="s">
        <v>2947</v>
      </c>
    </row>
    <row r="3325" spans="1:18" x14ac:dyDescent="0.25">
      <c r="A3325" s="79">
        <v>2022</v>
      </c>
      <c r="B3325" s="79" t="s">
        <v>1961</v>
      </c>
      <c r="C3325" s="79">
        <v>850660</v>
      </c>
      <c r="D3325">
        <v>850661</v>
      </c>
      <c r="E3325" s="83">
        <v>0</v>
      </c>
      <c r="F3325" s="83">
        <v>0</v>
      </c>
      <c r="G3325" s="83">
        <v>0</v>
      </c>
      <c r="H3325" s="83">
        <v>0</v>
      </c>
      <c r="I3325" s="79">
        <f t="shared" si="109"/>
        <v>0</v>
      </c>
      <c r="J3325" s="82">
        <v>17.853079999999999</v>
      </c>
      <c r="K3325" s="79">
        <f t="shared" si="110"/>
        <v>0</v>
      </c>
      <c r="P3325" s="81"/>
      <c r="Q3325" s="78"/>
      <c r="R3325" s="79" t="s">
        <v>2947</v>
      </c>
    </row>
    <row r="3326" spans="1:18" x14ac:dyDescent="0.25">
      <c r="A3326" s="79">
        <v>2022</v>
      </c>
      <c r="B3326" s="79" t="s">
        <v>1307</v>
      </c>
      <c r="C3326" s="79">
        <v>850547</v>
      </c>
      <c r="D3326">
        <v>850147</v>
      </c>
      <c r="E3326" s="83">
        <v>1674919</v>
      </c>
      <c r="F3326" s="83">
        <v>0</v>
      </c>
      <c r="G3326" s="83">
        <v>1674919</v>
      </c>
      <c r="H3326" s="83">
        <v>0</v>
      </c>
      <c r="I3326" s="79">
        <f t="shared" si="109"/>
        <v>0</v>
      </c>
      <c r="J3326" s="82">
        <v>27.62191</v>
      </c>
      <c r="K3326" s="79">
        <f t="shared" si="110"/>
        <v>0</v>
      </c>
      <c r="P3326" s="81"/>
      <c r="Q3326" s="78"/>
      <c r="R3326" s="79" t="s">
        <v>2947</v>
      </c>
    </row>
    <row r="3327" spans="1:18" x14ac:dyDescent="0.25">
      <c r="A3327" s="79">
        <v>2022</v>
      </c>
      <c r="B3327" s="79" t="s">
        <v>1307</v>
      </c>
      <c r="C3327" s="79">
        <v>850548</v>
      </c>
      <c r="D3327">
        <v>850148</v>
      </c>
      <c r="E3327" s="83">
        <v>0</v>
      </c>
      <c r="F3327" s="83">
        <v>0</v>
      </c>
      <c r="G3327" s="83">
        <v>0</v>
      </c>
      <c r="H3327" s="83">
        <v>0</v>
      </c>
      <c r="I3327" s="79">
        <f t="shared" si="109"/>
        <v>0</v>
      </c>
      <c r="J3327" s="82">
        <v>22.525690000000001</v>
      </c>
      <c r="K3327" s="79">
        <f t="shared" si="110"/>
        <v>0</v>
      </c>
      <c r="P3327" s="81"/>
      <c r="Q3327" s="78"/>
      <c r="R3327" s="79" t="s">
        <v>2947</v>
      </c>
    </row>
    <row r="3328" spans="1:18" x14ac:dyDescent="0.25">
      <c r="A3328" s="79">
        <v>2022</v>
      </c>
      <c r="B3328" s="79" t="s">
        <v>1041</v>
      </c>
      <c r="C3328" s="79">
        <v>850654</v>
      </c>
      <c r="D3328">
        <v>850655</v>
      </c>
      <c r="E3328" s="83">
        <v>130752</v>
      </c>
      <c r="F3328" s="83">
        <v>0</v>
      </c>
      <c r="G3328" s="83">
        <v>130752</v>
      </c>
      <c r="H3328" s="83">
        <v>0</v>
      </c>
      <c r="I3328" s="79">
        <f t="shared" si="109"/>
        <v>0</v>
      </c>
      <c r="J3328" s="82">
        <v>31.97692</v>
      </c>
      <c r="K3328" s="79">
        <f t="shared" si="110"/>
        <v>0</v>
      </c>
      <c r="P3328" s="81"/>
      <c r="Q3328" s="78"/>
      <c r="R3328" s="79" t="s">
        <v>2947</v>
      </c>
    </row>
    <row r="3329" spans="1:18" x14ac:dyDescent="0.25">
      <c r="A3329" s="79">
        <v>2022</v>
      </c>
      <c r="B3329" s="79" t="s">
        <v>1041</v>
      </c>
      <c r="C3329" s="79">
        <v>850656</v>
      </c>
      <c r="D3329">
        <v>850657</v>
      </c>
      <c r="E3329" s="83">
        <v>6620025</v>
      </c>
      <c r="F3329" s="83">
        <v>0</v>
      </c>
      <c r="G3329" s="83">
        <v>6620025</v>
      </c>
      <c r="H3329" s="83">
        <v>0</v>
      </c>
      <c r="I3329" s="79">
        <f t="shared" si="109"/>
        <v>0</v>
      </c>
      <c r="J3329" s="82">
        <v>23.897390000000001</v>
      </c>
      <c r="K3329" s="79">
        <f t="shared" si="110"/>
        <v>0</v>
      </c>
      <c r="P3329" s="81"/>
      <c r="Q3329" s="78"/>
      <c r="R3329" s="79" t="s">
        <v>2947</v>
      </c>
    </row>
    <row r="3330" spans="1:18" x14ac:dyDescent="0.25">
      <c r="A3330" s="79">
        <v>2022</v>
      </c>
      <c r="B3330" s="79" t="s">
        <v>1339</v>
      </c>
      <c r="C3330" s="79">
        <v>850504</v>
      </c>
      <c r="D3330">
        <v>850104</v>
      </c>
      <c r="E3330" s="83">
        <v>592611</v>
      </c>
      <c r="F3330" s="83">
        <v>0</v>
      </c>
      <c r="G3330" s="83">
        <v>592611</v>
      </c>
      <c r="H3330" s="83">
        <v>0</v>
      </c>
      <c r="I3330" s="79">
        <f t="shared" si="109"/>
        <v>0</v>
      </c>
      <c r="J3330" s="82">
        <v>27.630459999999999</v>
      </c>
      <c r="K3330" s="79">
        <f t="shared" si="110"/>
        <v>0</v>
      </c>
      <c r="P3330" s="81"/>
      <c r="Q3330" s="78"/>
      <c r="R3330" s="79" t="s">
        <v>2947</v>
      </c>
    </row>
    <row r="3331" spans="1:18" x14ac:dyDescent="0.25">
      <c r="A3331" s="79">
        <v>2022</v>
      </c>
      <c r="B3331" s="79" t="s">
        <v>1339</v>
      </c>
      <c r="C3331" s="79">
        <v>850505</v>
      </c>
      <c r="D3331">
        <v>850105</v>
      </c>
      <c r="E3331" s="83">
        <v>0</v>
      </c>
      <c r="F3331" s="83">
        <v>0</v>
      </c>
      <c r="G3331" s="83">
        <v>0</v>
      </c>
      <c r="H3331" s="83">
        <v>0</v>
      </c>
      <c r="I3331" s="79">
        <f t="shared" ref="I3331:I3394" si="111">SUM(E3331:F3331)-SUM(G3331:H3331)</f>
        <v>0</v>
      </c>
      <c r="J3331" s="82">
        <v>14.942259999999999</v>
      </c>
      <c r="K3331" s="79">
        <f t="shared" ref="K3331:K3394" si="112">ROUND((I3331/1000)*J3331,0)</f>
        <v>0</v>
      </c>
      <c r="P3331" s="81"/>
      <c r="Q3331" s="78"/>
      <c r="R3331" s="79" t="s">
        <v>2947</v>
      </c>
    </row>
    <row r="3332" spans="1:18" x14ac:dyDescent="0.25">
      <c r="A3332" s="79">
        <v>2022</v>
      </c>
      <c r="B3332" s="79" t="s">
        <v>1339</v>
      </c>
      <c r="C3332" s="79">
        <v>850549</v>
      </c>
      <c r="D3332">
        <v>850149</v>
      </c>
      <c r="E3332" s="83">
        <v>0</v>
      </c>
      <c r="F3332" s="83">
        <v>0</v>
      </c>
      <c r="G3332" s="83">
        <v>0</v>
      </c>
      <c r="H3332" s="83">
        <v>0</v>
      </c>
      <c r="I3332" s="79">
        <f t="shared" si="111"/>
        <v>0</v>
      </c>
      <c r="J3332" s="82">
        <v>27.630459999999999</v>
      </c>
      <c r="K3332" s="79">
        <f t="shared" si="112"/>
        <v>0</v>
      </c>
      <c r="P3332" s="81"/>
      <c r="Q3332" s="78"/>
      <c r="R3332" s="79" t="s">
        <v>2947</v>
      </c>
    </row>
    <row r="3333" spans="1:18" x14ac:dyDescent="0.25">
      <c r="A3333" s="79">
        <v>2022</v>
      </c>
      <c r="B3333" s="79" t="s">
        <v>1339</v>
      </c>
      <c r="C3333" s="79">
        <v>850551</v>
      </c>
      <c r="D3333">
        <v>850151</v>
      </c>
      <c r="E3333" s="83">
        <v>0</v>
      </c>
      <c r="F3333" s="83">
        <v>0</v>
      </c>
      <c r="G3333" s="83">
        <v>0</v>
      </c>
      <c r="H3333" s="83">
        <v>0</v>
      </c>
      <c r="I3333" s="79">
        <f t="shared" si="111"/>
        <v>0</v>
      </c>
      <c r="J3333" s="82">
        <v>14.942259999999999</v>
      </c>
      <c r="K3333" s="79">
        <f t="shared" si="112"/>
        <v>0</v>
      </c>
      <c r="P3333" s="81"/>
      <c r="Q3333" s="78"/>
      <c r="R3333" s="79" t="s">
        <v>2947</v>
      </c>
    </row>
    <row r="3334" spans="1:18" x14ac:dyDescent="0.25">
      <c r="A3334" s="79">
        <v>2022</v>
      </c>
      <c r="B3334" s="79" t="s">
        <v>1339</v>
      </c>
      <c r="C3334" s="79">
        <v>850570</v>
      </c>
      <c r="D3334">
        <v>850170</v>
      </c>
      <c r="E3334" s="83">
        <v>0</v>
      </c>
      <c r="F3334" s="83">
        <v>0</v>
      </c>
      <c r="G3334" s="83">
        <v>0</v>
      </c>
      <c r="H3334" s="83">
        <v>0</v>
      </c>
      <c r="I3334" s="79">
        <f t="shared" si="111"/>
        <v>0</v>
      </c>
      <c r="J3334" s="82">
        <v>27.630459999999999</v>
      </c>
      <c r="K3334" s="79">
        <f t="shared" si="112"/>
        <v>0</v>
      </c>
      <c r="P3334" s="81"/>
      <c r="Q3334" s="78"/>
      <c r="R3334" s="79" t="s">
        <v>2947</v>
      </c>
    </row>
    <row r="3335" spans="1:18" x14ac:dyDescent="0.25">
      <c r="A3335" s="79">
        <v>2022</v>
      </c>
      <c r="B3335" s="79" t="s">
        <v>1339</v>
      </c>
      <c r="C3335" s="79">
        <v>850571</v>
      </c>
      <c r="D3335">
        <v>850171</v>
      </c>
      <c r="E3335" s="83">
        <v>0</v>
      </c>
      <c r="F3335" s="83">
        <v>0</v>
      </c>
      <c r="G3335" s="83">
        <v>0</v>
      </c>
      <c r="H3335" s="83">
        <v>0</v>
      </c>
      <c r="I3335" s="79">
        <f t="shared" si="111"/>
        <v>0</v>
      </c>
      <c r="J3335" s="82">
        <v>14.942259999999999</v>
      </c>
      <c r="K3335" s="79">
        <f t="shared" si="112"/>
        <v>0</v>
      </c>
      <c r="P3335" s="81"/>
      <c r="Q3335" s="78"/>
      <c r="R3335" s="79" t="s">
        <v>2947</v>
      </c>
    </row>
    <row r="3336" spans="1:18" x14ac:dyDescent="0.25">
      <c r="A3336" s="79">
        <v>2022</v>
      </c>
      <c r="B3336" s="79" t="s">
        <v>1705</v>
      </c>
      <c r="C3336" s="79">
        <v>850506</v>
      </c>
      <c r="D3336">
        <v>850106</v>
      </c>
      <c r="E3336" s="83">
        <v>0</v>
      </c>
      <c r="F3336" s="83">
        <v>0</v>
      </c>
      <c r="G3336" s="83">
        <v>0</v>
      </c>
      <c r="H3336" s="83">
        <v>0</v>
      </c>
      <c r="I3336" s="79">
        <f t="shared" si="111"/>
        <v>0</v>
      </c>
      <c r="J3336" s="82">
        <v>27.621939999999999</v>
      </c>
      <c r="K3336" s="79">
        <f t="shared" si="112"/>
        <v>0</v>
      </c>
      <c r="P3336" s="81"/>
      <c r="Q3336" s="78"/>
      <c r="R3336" s="79" t="s">
        <v>2947</v>
      </c>
    </row>
    <row r="3337" spans="1:18" x14ac:dyDescent="0.25">
      <c r="A3337" s="79">
        <v>2022</v>
      </c>
      <c r="B3337" s="79" t="s">
        <v>1705</v>
      </c>
      <c r="C3337" s="79">
        <v>850507</v>
      </c>
      <c r="D3337">
        <v>850107</v>
      </c>
      <c r="E3337" s="83">
        <v>0</v>
      </c>
      <c r="F3337" s="83">
        <v>0</v>
      </c>
      <c r="G3337" s="83">
        <v>0</v>
      </c>
      <c r="H3337" s="83">
        <v>0</v>
      </c>
      <c r="I3337" s="79">
        <f t="shared" si="111"/>
        <v>0</v>
      </c>
      <c r="J3337" s="82">
        <v>22.525690000000001</v>
      </c>
      <c r="K3337" s="79">
        <f t="shared" si="112"/>
        <v>0</v>
      </c>
      <c r="P3337" s="81"/>
      <c r="Q3337" s="78"/>
      <c r="R3337" s="79" t="s">
        <v>2947</v>
      </c>
    </row>
    <row r="3338" spans="1:18" x14ac:dyDescent="0.25">
      <c r="A3338" s="79">
        <v>2022</v>
      </c>
      <c r="B3338" s="79" t="s">
        <v>1705</v>
      </c>
      <c r="C3338" s="79">
        <v>850508</v>
      </c>
      <c r="D3338">
        <v>850108</v>
      </c>
      <c r="E3338" s="83">
        <v>0</v>
      </c>
      <c r="F3338" s="83">
        <v>0</v>
      </c>
      <c r="G3338" s="83">
        <v>0</v>
      </c>
      <c r="H3338" s="83">
        <v>0</v>
      </c>
      <c r="I3338" s="79">
        <f t="shared" si="111"/>
        <v>0</v>
      </c>
      <c r="J3338" s="82">
        <v>22.938569999999999</v>
      </c>
      <c r="K3338" s="79">
        <f t="shared" si="112"/>
        <v>0</v>
      </c>
      <c r="P3338" s="81"/>
      <c r="Q3338" s="78"/>
      <c r="R3338" s="79" t="s">
        <v>2947</v>
      </c>
    </row>
    <row r="3339" spans="1:18" x14ac:dyDescent="0.25">
      <c r="A3339" s="79">
        <v>2022</v>
      </c>
      <c r="B3339" s="79" t="s">
        <v>1705</v>
      </c>
      <c r="C3339" s="79">
        <v>850529</v>
      </c>
      <c r="D3339">
        <v>850129</v>
      </c>
      <c r="E3339" s="83">
        <v>2892461</v>
      </c>
      <c r="F3339" s="83">
        <v>0</v>
      </c>
      <c r="G3339" s="83">
        <v>2892461</v>
      </c>
      <c r="H3339" s="83">
        <v>0</v>
      </c>
      <c r="I3339" s="79">
        <f t="shared" si="111"/>
        <v>0</v>
      </c>
      <c r="J3339" s="82">
        <v>27.621939999999999</v>
      </c>
      <c r="K3339" s="79">
        <f t="shared" si="112"/>
        <v>0</v>
      </c>
      <c r="P3339" s="81"/>
      <c r="Q3339" s="78"/>
      <c r="R3339" s="79" t="s">
        <v>2947</v>
      </c>
    </row>
    <row r="3340" spans="1:18" x14ac:dyDescent="0.25">
      <c r="A3340" s="79">
        <v>2022</v>
      </c>
      <c r="B3340" s="79" t="s">
        <v>1705</v>
      </c>
      <c r="C3340" s="79">
        <v>850530</v>
      </c>
      <c r="D3340">
        <v>850130</v>
      </c>
      <c r="E3340" s="83">
        <v>0</v>
      </c>
      <c r="F3340" s="83">
        <v>0</v>
      </c>
      <c r="G3340" s="83">
        <v>0</v>
      </c>
      <c r="H3340" s="83">
        <v>0</v>
      </c>
      <c r="I3340" s="79">
        <f t="shared" si="111"/>
        <v>0</v>
      </c>
      <c r="J3340" s="82">
        <v>22.525690000000001</v>
      </c>
      <c r="K3340" s="79">
        <f t="shared" si="112"/>
        <v>0</v>
      </c>
      <c r="P3340" s="81"/>
      <c r="Q3340" s="78"/>
      <c r="R3340" s="79" t="s">
        <v>2947</v>
      </c>
    </row>
    <row r="3341" spans="1:18" x14ac:dyDescent="0.25">
      <c r="A3341" s="79">
        <v>2022</v>
      </c>
      <c r="B3341" s="79" t="s">
        <v>1705</v>
      </c>
      <c r="C3341" s="79">
        <v>850531</v>
      </c>
      <c r="D3341">
        <v>850131</v>
      </c>
      <c r="E3341" s="83">
        <v>0</v>
      </c>
      <c r="F3341" s="83">
        <v>0</v>
      </c>
      <c r="G3341" s="83">
        <v>0</v>
      </c>
      <c r="H3341" s="83">
        <v>0</v>
      </c>
      <c r="I3341" s="79">
        <f t="shared" si="111"/>
        <v>0</v>
      </c>
      <c r="J3341" s="82">
        <v>22.938569999999999</v>
      </c>
      <c r="K3341" s="79">
        <f t="shared" si="112"/>
        <v>0</v>
      </c>
      <c r="P3341" s="81"/>
      <c r="Q3341" s="78"/>
      <c r="R3341" s="79" t="s">
        <v>2947</v>
      </c>
    </row>
    <row r="3342" spans="1:18" x14ac:dyDescent="0.25">
      <c r="A3342" s="79">
        <v>2022</v>
      </c>
      <c r="B3342" s="79" t="s">
        <v>1705</v>
      </c>
      <c r="C3342" s="79">
        <v>850567</v>
      </c>
      <c r="D3342">
        <v>850167</v>
      </c>
      <c r="E3342" s="83">
        <v>0</v>
      </c>
      <c r="F3342" s="83">
        <v>0</v>
      </c>
      <c r="G3342" s="83">
        <v>0</v>
      </c>
      <c r="H3342" s="83">
        <v>0</v>
      </c>
      <c r="I3342" s="79">
        <f t="shared" si="111"/>
        <v>0</v>
      </c>
      <c r="J3342" s="82">
        <v>22.714919999999999</v>
      </c>
      <c r="K3342" s="79">
        <f t="shared" si="112"/>
        <v>0</v>
      </c>
      <c r="P3342" s="81"/>
      <c r="Q3342" s="78"/>
      <c r="R3342" s="79" t="s">
        <v>2947</v>
      </c>
    </row>
    <row r="3343" spans="1:18" x14ac:dyDescent="0.25">
      <c r="A3343" s="79">
        <v>2022</v>
      </c>
      <c r="B3343" s="79" t="s">
        <v>1705</v>
      </c>
      <c r="C3343" s="79">
        <v>850568</v>
      </c>
      <c r="D3343">
        <v>850168</v>
      </c>
      <c r="E3343" s="83">
        <v>0</v>
      </c>
      <c r="F3343" s="83">
        <v>0</v>
      </c>
      <c r="G3343" s="83">
        <v>0</v>
      </c>
      <c r="H3343" s="83">
        <v>0</v>
      </c>
      <c r="I3343" s="79">
        <f t="shared" si="111"/>
        <v>0</v>
      </c>
      <c r="J3343" s="82">
        <v>27.621939999999999</v>
      </c>
      <c r="K3343" s="79">
        <f t="shared" si="112"/>
        <v>0</v>
      </c>
      <c r="P3343" s="81"/>
      <c r="Q3343" s="78"/>
      <c r="R3343" s="79" t="s">
        <v>2947</v>
      </c>
    </row>
    <row r="3344" spans="1:18" x14ac:dyDescent="0.25">
      <c r="A3344" s="79">
        <v>2022</v>
      </c>
      <c r="B3344" s="79" t="s">
        <v>1705</v>
      </c>
      <c r="C3344" s="79">
        <v>850569</v>
      </c>
      <c r="D3344">
        <v>850169</v>
      </c>
      <c r="E3344" s="83">
        <v>0</v>
      </c>
      <c r="F3344" s="83">
        <v>0</v>
      </c>
      <c r="G3344" s="83">
        <v>0</v>
      </c>
      <c r="H3344" s="83">
        <v>0</v>
      </c>
      <c r="I3344" s="79">
        <f t="shared" si="111"/>
        <v>0</v>
      </c>
      <c r="J3344" s="82">
        <v>22.525690000000001</v>
      </c>
      <c r="K3344" s="79">
        <f t="shared" si="112"/>
        <v>0</v>
      </c>
      <c r="P3344" s="81"/>
      <c r="Q3344" s="78"/>
      <c r="R3344" s="79" t="s">
        <v>2947</v>
      </c>
    </row>
    <row r="3345" spans="1:18" x14ac:dyDescent="0.25">
      <c r="A3345" s="79">
        <v>2022</v>
      </c>
      <c r="B3345" s="79" t="s">
        <v>1705</v>
      </c>
      <c r="C3345" s="79">
        <v>850580</v>
      </c>
      <c r="D3345">
        <v>850180</v>
      </c>
      <c r="E3345" s="83">
        <v>0</v>
      </c>
      <c r="F3345" s="83">
        <v>0</v>
      </c>
      <c r="G3345" s="83">
        <v>0</v>
      </c>
      <c r="H3345" s="83">
        <v>0</v>
      </c>
      <c r="I3345" s="79">
        <f t="shared" si="111"/>
        <v>0</v>
      </c>
      <c r="J3345" s="82">
        <v>27.621939999999999</v>
      </c>
      <c r="K3345" s="79">
        <f t="shared" si="112"/>
        <v>0</v>
      </c>
      <c r="P3345" s="81"/>
      <c r="Q3345" s="78"/>
      <c r="R3345" s="79" t="s">
        <v>2947</v>
      </c>
    </row>
    <row r="3346" spans="1:18" x14ac:dyDescent="0.25">
      <c r="A3346" s="79">
        <v>2022</v>
      </c>
      <c r="B3346" s="79" t="s">
        <v>1705</v>
      </c>
      <c r="C3346" s="79">
        <v>850581</v>
      </c>
      <c r="D3346">
        <v>850181</v>
      </c>
      <c r="E3346" s="83">
        <v>0</v>
      </c>
      <c r="F3346" s="83">
        <v>0</v>
      </c>
      <c r="G3346" s="83">
        <v>0</v>
      </c>
      <c r="H3346" s="83">
        <v>0</v>
      </c>
      <c r="I3346" s="79">
        <f t="shared" si="111"/>
        <v>0</v>
      </c>
      <c r="J3346" s="82">
        <v>22.525690000000001</v>
      </c>
      <c r="K3346" s="79">
        <f t="shared" si="112"/>
        <v>0</v>
      </c>
      <c r="P3346" s="81"/>
      <c r="Q3346" s="78"/>
      <c r="R3346" s="79" t="s">
        <v>2947</v>
      </c>
    </row>
    <row r="3347" spans="1:18" x14ac:dyDescent="0.25">
      <c r="A3347" s="79">
        <v>2022</v>
      </c>
      <c r="B3347" s="79" t="s">
        <v>1705</v>
      </c>
      <c r="C3347" s="79">
        <v>850635</v>
      </c>
      <c r="D3347">
        <v>850235</v>
      </c>
      <c r="E3347" s="83">
        <v>0</v>
      </c>
      <c r="F3347" s="83">
        <v>0</v>
      </c>
      <c r="G3347" s="83">
        <v>0</v>
      </c>
      <c r="H3347" s="83">
        <v>0</v>
      </c>
      <c r="I3347" s="79">
        <f t="shared" si="111"/>
        <v>0</v>
      </c>
      <c r="J3347" s="82">
        <v>27.621939999999999</v>
      </c>
      <c r="K3347" s="79">
        <f t="shared" si="112"/>
        <v>0</v>
      </c>
      <c r="P3347" s="81"/>
      <c r="Q3347" s="78"/>
      <c r="R3347" s="79" t="s">
        <v>2947</v>
      </c>
    </row>
    <row r="3348" spans="1:18" x14ac:dyDescent="0.25">
      <c r="A3348" s="79">
        <v>2022</v>
      </c>
      <c r="B3348" s="79" t="s">
        <v>1705</v>
      </c>
      <c r="C3348" s="79">
        <v>850636</v>
      </c>
      <c r="D3348">
        <v>850236</v>
      </c>
      <c r="E3348" s="83">
        <v>0</v>
      </c>
      <c r="F3348" s="83">
        <v>0</v>
      </c>
      <c r="G3348" s="83">
        <v>0</v>
      </c>
      <c r="H3348" s="83">
        <v>0</v>
      </c>
      <c r="I3348" s="79">
        <f t="shared" si="111"/>
        <v>0</v>
      </c>
      <c r="J3348" s="82">
        <v>22.525690000000001</v>
      </c>
      <c r="K3348" s="79">
        <f t="shared" si="112"/>
        <v>0</v>
      </c>
      <c r="P3348" s="81"/>
      <c r="Q3348" s="78"/>
      <c r="R3348" s="79" t="s">
        <v>2947</v>
      </c>
    </row>
    <row r="3349" spans="1:18" x14ac:dyDescent="0.25">
      <c r="A3349" s="79">
        <v>2022</v>
      </c>
      <c r="B3349" s="79" t="s">
        <v>1705</v>
      </c>
      <c r="C3349" s="79">
        <v>850643</v>
      </c>
      <c r="D3349">
        <v>850243</v>
      </c>
      <c r="E3349" s="83">
        <v>0</v>
      </c>
      <c r="F3349" s="83">
        <v>0</v>
      </c>
      <c r="G3349" s="83">
        <v>0</v>
      </c>
      <c r="H3349" s="83">
        <v>0</v>
      </c>
      <c r="I3349" s="79">
        <f t="shared" si="111"/>
        <v>0</v>
      </c>
      <c r="J3349" s="82">
        <v>27.621939999999999</v>
      </c>
      <c r="K3349" s="79">
        <f t="shared" si="112"/>
        <v>0</v>
      </c>
      <c r="P3349" s="81"/>
      <c r="Q3349" s="78"/>
      <c r="R3349" s="79" t="s">
        <v>2947</v>
      </c>
    </row>
    <row r="3350" spans="1:18" x14ac:dyDescent="0.25">
      <c r="A3350" s="79">
        <v>2022</v>
      </c>
      <c r="B3350" s="79" t="s">
        <v>1705</v>
      </c>
      <c r="C3350" s="79">
        <v>850644</v>
      </c>
      <c r="D3350">
        <v>850244</v>
      </c>
      <c r="E3350" s="83">
        <v>0</v>
      </c>
      <c r="F3350" s="83">
        <v>0</v>
      </c>
      <c r="G3350" s="83">
        <v>0</v>
      </c>
      <c r="H3350" s="83">
        <v>0</v>
      </c>
      <c r="I3350" s="79">
        <f t="shared" si="111"/>
        <v>0</v>
      </c>
      <c r="J3350" s="82">
        <v>22.525690000000001</v>
      </c>
      <c r="K3350" s="79">
        <f t="shared" si="112"/>
        <v>0</v>
      </c>
      <c r="P3350" s="81"/>
      <c r="Q3350" s="78"/>
      <c r="R3350" s="79" t="s">
        <v>2947</v>
      </c>
    </row>
    <row r="3351" spans="1:18" x14ac:dyDescent="0.25">
      <c r="A3351" s="79">
        <v>2022</v>
      </c>
      <c r="B3351" s="79" t="s">
        <v>821</v>
      </c>
      <c r="C3351" s="79">
        <v>850566</v>
      </c>
      <c r="D3351">
        <v>850166</v>
      </c>
      <c r="E3351" s="83">
        <v>0</v>
      </c>
      <c r="F3351" s="83">
        <v>0</v>
      </c>
      <c r="G3351" s="83">
        <v>0</v>
      </c>
      <c r="H3351" s="83">
        <v>0</v>
      </c>
      <c r="I3351" s="79">
        <f t="shared" si="111"/>
        <v>0</v>
      </c>
      <c r="J3351" s="82">
        <v>26.7286</v>
      </c>
      <c r="K3351" s="79">
        <f t="shared" si="112"/>
        <v>0</v>
      </c>
      <c r="P3351" s="81"/>
      <c r="Q3351" s="78"/>
      <c r="R3351" s="79" t="s">
        <v>2947</v>
      </c>
    </row>
    <row r="3352" spans="1:18" x14ac:dyDescent="0.25">
      <c r="A3352" s="79">
        <v>2022</v>
      </c>
      <c r="B3352" s="79" t="s">
        <v>1871</v>
      </c>
      <c r="C3352" s="79">
        <v>850509</v>
      </c>
      <c r="D3352">
        <v>850109</v>
      </c>
      <c r="E3352" s="83">
        <v>7273546</v>
      </c>
      <c r="F3352" s="83">
        <v>3236552</v>
      </c>
      <c r="G3352" s="83">
        <v>7273546</v>
      </c>
      <c r="H3352" s="83">
        <v>3236552</v>
      </c>
      <c r="I3352" s="79">
        <f t="shared" si="111"/>
        <v>0</v>
      </c>
      <c r="J3352" s="82">
        <v>28.741</v>
      </c>
      <c r="K3352" s="79">
        <f t="shared" si="112"/>
        <v>0</v>
      </c>
      <c r="P3352" s="81"/>
      <c r="Q3352" s="78"/>
      <c r="R3352" s="79" t="s">
        <v>2947</v>
      </c>
    </row>
    <row r="3353" spans="1:18" x14ac:dyDescent="0.25">
      <c r="A3353" s="79">
        <v>2022</v>
      </c>
      <c r="B3353" s="79" t="s">
        <v>1871</v>
      </c>
      <c r="C3353" s="79">
        <v>850510</v>
      </c>
      <c r="D3353">
        <v>850110</v>
      </c>
      <c r="E3353" s="83">
        <v>0</v>
      </c>
      <c r="F3353" s="83">
        <v>0</v>
      </c>
      <c r="G3353" s="83">
        <v>0</v>
      </c>
      <c r="H3353" s="83">
        <v>0</v>
      </c>
      <c r="I3353" s="79">
        <f t="shared" si="111"/>
        <v>0</v>
      </c>
      <c r="J3353" s="82">
        <v>20.174130000000002</v>
      </c>
      <c r="K3353" s="79">
        <f t="shared" si="112"/>
        <v>0</v>
      </c>
      <c r="P3353" s="81"/>
      <c r="Q3353" s="78"/>
      <c r="R3353" s="79" t="s">
        <v>2947</v>
      </c>
    </row>
    <row r="3354" spans="1:18" x14ac:dyDescent="0.25">
      <c r="A3354" s="79">
        <v>2022</v>
      </c>
      <c r="B3354" s="79" t="s">
        <v>1871</v>
      </c>
      <c r="C3354" s="79">
        <v>850533</v>
      </c>
      <c r="D3354">
        <v>850133</v>
      </c>
      <c r="E3354" s="83">
        <v>0</v>
      </c>
      <c r="F3354" s="83">
        <v>0</v>
      </c>
      <c r="G3354" s="83">
        <v>0</v>
      </c>
      <c r="H3354" s="83">
        <v>0</v>
      </c>
      <c r="I3354" s="79">
        <f t="shared" si="111"/>
        <v>0</v>
      </c>
      <c r="J3354" s="82">
        <v>28.741</v>
      </c>
      <c r="K3354" s="79">
        <f t="shared" si="112"/>
        <v>0</v>
      </c>
      <c r="P3354" s="81"/>
      <c r="Q3354" s="78"/>
      <c r="R3354" s="79" t="s">
        <v>2947</v>
      </c>
    </row>
    <row r="3355" spans="1:18" x14ac:dyDescent="0.25">
      <c r="A3355" s="79">
        <v>2022</v>
      </c>
      <c r="B3355" s="79" t="s">
        <v>1871</v>
      </c>
      <c r="C3355" s="79">
        <v>850534</v>
      </c>
      <c r="D3355">
        <v>850134</v>
      </c>
      <c r="E3355" s="83">
        <v>0</v>
      </c>
      <c r="F3355" s="83">
        <v>0</v>
      </c>
      <c r="G3355" s="83">
        <v>0</v>
      </c>
      <c r="H3355" s="83">
        <v>0</v>
      </c>
      <c r="I3355" s="79">
        <f t="shared" si="111"/>
        <v>0</v>
      </c>
      <c r="J3355" s="82">
        <v>20.174130000000002</v>
      </c>
      <c r="K3355" s="79">
        <f t="shared" si="112"/>
        <v>0</v>
      </c>
      <c r="P3355" s="81"/>
      <c r="Q3355" s="78"/>
      <c r="R3355" s="79" t="s">
        <v>2947</v>
      </c>
    </row>
    <row r="3356" spans="1:18" x14ac:dyDescent="0.25">
      <c r="A3356" s="79">
        <v>2022</v>
      </c>
      <c r="B3356" s="79" t="s">
        <v>1871</v>
      </c>
      <c r="C3356" s="79">
        <v>850554</v>
      </c>
      <c r="D3356">
        <v>850154</v>
      </c>
      <c r="E3356" s="83">
        <v>0</v>
      </c>
      <c r="F3356" s="83">
        <v>0</v>
      </c>
      <c r="G3356" s="83">
        <v>0</v>
      </c>
      <c r="H3356" s="83">
        <v>0</v>
      </c>
      <c r="I3356" s="79">
        <f t="shared" si="111"/>
        <v>0</v>
      </c>
      <c r="J3356" s="82">
        <v>28.741</v>
      </c>
      <c r="K3356" s="79">
        <f t="shared" si="112"/>
        <v>0</v>
      </c>
      <c r="P3356" s="81"/>
      <c r="Q3356" s="78"/>
      <c r="R3356" s="79" t="s">
        <v>2947</v>
      </c>
    </row>
    <row r="3357" spans="1:18" x14ac:dyDescent="0.25">
      <c r="A3357" s="79">
        <v>2022</v>
      </c>
      <c r="B3357" s="79" t="s">
        <v>1871</v>
      </c>
      <c r="C3357" s="79">
        <v>850555</v>
      </c>
      <c r="D3357">
        <v>850155</v>
      </c>
      <c r="E3357" s="83">
        <v>0</v>
      </c>
      <c r="F3357" s="83">
        <v>0</v>
      </c>
      <c r="G3357" s="83">
        <v>0</v>
      </c>
      <c r="H3357" s="83">
        <v>0</v>
      </c>
      <c r="I3357" s="79">
        <f t="shared" si="111"/>
        <v>0</v>
      </c>
      <c r="J3357" s="82">
        <v>20.174130000000002</v>
      </c>
      <c r="K3357" s="79">
        <f t="shared" si="112"/>
        <v>0</v>
      </c>
      <c r="P3357" s="81"/>
      <c r="Q3357" s="78"/>
      <c r="R3357" s="79" t="s">
        <v>2947</v>
      </c>
    </row>
    <row r="3358" spans="1:18" x14ac:dyDescent="0.25">
      <c r="A3358" s="79">
        <v>2022</v>
      </c>
      <c r="B3358" s="79" t="s">
        <v>1871</v>
      </c>
      <c r="C3358" s="79">
        <v>850562</v>
      </c>
      <c r="D3358">
        <v>850162</v>
      </c>
      <c r="E3358" s="83">
        <v>0</v>
      </c>
      <c r="F3358" s="83">
        <v>0</v>
      </c>
      <c r="G3358" s="83">
        <v>0</v>
      </c>
      <c r="H3358" s="83">
        <v>0</v>
      </c>
      <c r="I3358" s="79">
        <f t="shared" si="111"/>
        <v>0</v>
      </c>
      <c r="J3358" s="82">
        <v>28.741</v>
      </c>
      <c r="K3358" s="79">
        <f t="shared" si="112"/>
        <v>0</v>
      </c>
      <c r="P3358" s="81"/>
      <c r="Q3358" s="78"/>
      <c r="R3358" s="79" t="s">
        <v>2947</v>
      </c>
    </row>
    <row r="3359" spans="1:18" x14ac:dyDescent="0.25">
      <c r="A3359" s="79">
        <v>2022</v>
      </c>
      <c r="B3359" s="79" t="s">
        <v>1871</v>
      </c>
      <c r="C3359" s="79">
        <v>850582</v>
      </c>
      <c r="D3359">
        <v>850182</v>
      </c>
      <c r="E3359" s="83">
        <v>0</v>
      </c>
      <c r="F3359" s="83">
        <v>0</v>
      </c>
      <c r="G3359" s="83">
        <v>0</v>
      </c>
      <c r="H3359" s="83">
        <v>0</v>
      </c>
      <c r="I3359" s="79">
        <f t="shared" si="111"/>
        <v>0</v>
      </c>
      <c r="J3359" s="82">
        <v>28.741</v>
      </c>
      <c r="K3359" s="79">
        <f t="shared" si="112"/>
        <v>0</v>
      </c>
      <c r="P3359" s="81"/>
      <c r="Q3359" s="78"/>
      <c r="R3359" s="79" t="s">
        <v>2947</v>
      </c>
    </row>
    <row r="3360" spans="1:18" x14ac:dyDescent="0.25">
      <c r="A3360" s="79">
        <v>2022</v>
      </c>
      <c r="B3360" s="79" t="s">
        <v>1871</v>
      </c>
      <c r="C3360" s="79">
        <v>850583</v>
      </c>
      <c r="D3360">
        <v>850183</v>
      </c>
      <c r="E3360" s="83">
        <v>0</v>
      </c>
      <c r="F3360" s="83">
        <v>0</v>
      </c>
      <c r="G3360" s="83">
        <v>0</v>
      </c>
      <c r="H3360" s="83">
        <v>0</v>
      </c>
      <c r="I3360" s="79">
        <f t="shared" si="111"/>
        <v>0</v>
      </c>
      <c r="J3360" s="82">
        <v>20.174130000000002</v>
      </c>
      <c r="K3360" s="79">
        <f t="shared" si="112"/>
        <v>0</v>
      </c>
      <c r="P3360" s="81"/>
      <c r="Q3360" s="78"/>
      <c r="R3360" s="79" t="s">
        <v>2947</v>
      </c>
    </row>
    <row r="3361" spans="1:18" x14ac:dyDescent="0.25">
      <c r="A3361" s="79">
        <v>2022</v>
      </c>
      <c r="B3361" s="79" t="s">
        <v>1871</v>
      </c>
      <c r="C3361" s="79">
        <v>850596</v>
      </c>
      <c r="D3361">
        <v>850196</v>
      </c>
      <c r="E3361" s="83">
        <v>0</v>
      </c>
      <c r="F3361" s="83">
        <v>0</v>
      </c>
      <c r="G3361" s="83">
        <v>0</v>
      </c>
      <c r="H3361" s="83">
        <v>0</v>
      </c>
      <c r="I3361" s="79">
        <f t="shared" si="111"/>
        <v>0</v>
      </c>
      <c r="J3361" s="82">
        <v>28.741</v>
      </c>
      <c r="K3361" s="79">
        <f t="shared" si="112"/>
        <v>0</v>
      </c>
      <c r="P3361" s="81"/>
      <c r="Q3361" s="78"/>
      <c r="R3361" s="79" t="s">
        <v>2947</v>
      </c>
    </row>
    <row r="3362" spans="1:18" x14ac:dyDescent="0.25">
      <c r="A3362" s="79">
        <v>2022</v>
      </c>
      <c r="B3362" s="79" t="s">
        <v>1871</v>
      </c>
      <c r="C3362" s="79">
        <v>850637</v>
      </c>
      <c r="D3362">
        <v>850237</v>
      </c>
      <c r="E3362" s="83">
        <v>0</v>
      </c>
      <c r="F3362" s="83">
        <v>0</v>
      </c>
      <c r="G3362" s="83">
        <v>0</v>
      </c>
      <c r="H3362" s="83">
        <v>0</v>
      </c>
      <c r="I3362" s="79">
        <f t="shared" si="111"/>
        <v>0</v>
      </c>
      <c r="J3362" s="82">
        <v>20.174130000000002</v>
      </c>
      <c r="K3362" s="79">
        <f t="shared" si="112"/>
        <v>0</v>
      </c>
      <c r="P3362" s="81"/>
      <c r="Q3362" s="78"/>
      <c r="R3362" s="79" t="s">
        <v>2947</v>
      </c>
    </row>
    <row r="3363" spans="1:18" x14ac:dyDescent="0.25">
      <c r="A3363" s="79">
        <v>2022</v>
      </c>
      <c r="B3363" s="79" t="s">
        <v>1871</v>
      </c>
      <c r="C3363" s="79">
        <v>850666</v>
      </c>
      <c r="D3363">
        <v>850667</v>
      </c>
      <c r="E3363" s="83">
        <v>0</v>
      </c>
      <c r="F3363" s="83">
        <v>0</v>
      </c>
      <c r="G3363" s="83">
        <v>0</v>
      </c>
      <c r="H3363" s="83">
        <v>0</v>
      </c>
      <c r="I3363" s="79">
        <f t="shared" si="111"/>
        <v>0</v>
      </c>
      <c r="J3363" s="82">
        <v>28.741</v>
      </c>
      <c r="K3363" s="79">
        <f t="shared" si="112"/>
        <v>0</v>
      </c>
      <c r="P3363" s="81"/>
      <c r="Q3363" s="78"/>
      <c r="R3363" s="79" t="s">
        <v>2947</v>
      </c>
    </row>
    <row r="3364" spans="1:18" x14ac:dyDescent="0.25">
      <c r="A3364" s="79">
        <v>2022</v>
      </c>
      <c r="B3364" s="79" t="s">
        <v>1871</v>
      </c>
      <c r="C3364" s="79">
        <v>850668</v>
      </c>
      <c r="D3364">
        <v>850669</v>
      </c>
      <c r="E3364" s="83">
        <v>0</v>
      </c>
      <c r="F3364" s="83">
        <v>0</v>
      </c>
      <c r="G3364" s="83">
        <v>0</v>
      </c>
      <c r="H3364" s="83">
        <v>0</v>
      </c>
      <c r="I3364" s="79">
        <f t="shared" si="111"/>
        <v>0</v>
      </c>
      <c r="J3364" s="82">
        <v>28.741</v>
      </c>
      <c r="K3364" s="79">
        <f t="shared" si="112"/>
        <v>0</v>
      </c>
      <c r="P3364" s="81"/>
      <c r="Q3364" s="78"/>
      <c r="R3364" s="79" t="s">
        <v>2947</v>
      </c>
    </row>
    <row r="3365" spans="1:18" x14ac:dyDescent="0.25">
      <c r="A3365" s="79">
        <v>2022</v>
      </c>
      <c r="B3365" s="79" t="s">
        <v>1871</v>
      </c>
      <c r="C3365" s="79">
        <v>850670</v>
      </c>
      <c r="D3365">
        <v>850671</v>
      </c>
      <c r="E3365" s="83">
        <v>0</v>
      </c>
      <c r="F3365" s="83">
        <v>0</v>
      </c>
      <c r="G3365" s="83">
        <v>0</v>
      </c>
      <c r="H3365" s="83">
        <v>0</v>
      </c>
      <c r="I3365" s="79">
        <f t="shared" si="111"/>
        <v>0</v>
      </c>
      <c r="J3365" s="82">
        <v>20.174130000000002</v>
      </c>
      <c r="K3365" s="79">
        <f t="shared" si="112"/>
        <v>0</v>
      </c>
      <c r="P3365" s="81"/>
      <c r="Q3365" s="78"/>
      <c r="R3365" s="79" t="s">
        <v>2947</v>
      </c>
    </row>
    <row r="3366" spans="1:18" x14ac:dyDescent="0.25">
      <c r="A3366" s="79">
        <v>2022</v>
      </c>
      <c r="B3366" s="79" t="s">
        <v>1871</v>
      </c>
      <c r="C3366" s="79">
        <v>850678</v>
      </c>
      <c r="D3366">
        <v>850679</v>
      </c>
      <c r="E3366" s="83">
        <v>0</v>
      </c>
      <c r="F3366" s="83">
        <v>0</v>
      </c>
      <c r="G3366" s="83">
        <v>0</v>
      </c>
      <c r="H3366" s="83">
        <v>0</v>
      </c>
      <c r="I3366" s="79">
        <f t="shared" si="111"/>
        <v>0</v>
      </c>
      <c r="J3366" s="82">
        <v>0</v>
      </c>
      <c r="K3366" s="79">
        <f t="shared" si="112"/>
        <v>0</v>
      </c>
      <c r="P3366" s="81"/>
      <c r="Q3366" s="78"/>
      <c r="R3366" s="79" t="s">
        <v>2947</v>
      </c>
    </row>
    <row r="3367" spans="1:18" x14ac:dyDescent="0.25">
      <c r="A3367" s="79">
        <v>2022</v>
      </c>
      <c r="B3367" s="79" t="s">
        <v>1871</v>
      </c>
      <c r="C3367" s="79">
        <v>850680</v>
      </c>
      <c r="D3367">
        <v>850681</v>
      </c>
      <c r="E3367" s="83">
        <v>0</v>
      </c>
      <c r="F3367" s="83">
        <v>0</v>
      </c>
      <c r="G3367" s="83">
        <v>0</v>
      </c>
      <c r="H3367" s="83">
        <v>0</v>
      </c>
      <c r="I3367" s="79">
        <f t="shared" si="111"/>
        <v>0</v>
      </c>
      <c r="J3367" s="82">
        <v>0</v>
      </c>
      <c r="K3367" s="79">
        <f t="shared" si="112"/>
        <v>0</v>
      </c>
      <c r="P3367" s="81"/>
      <c r="Q3367" s="78"/>
      <c r="R3367" s="79" t="s">
        <v>2947</v>
      </c>
    </row>
    <row r="3368" spans="1:18" x14ac:dyDescent="0.25">
      <c r="A3368" s="79">
        <v>2022</v>
      </c>
      <c r="B3368" s="79" t="s">
        <v>1549</v>
      </c>
      <c r="C3368" s="79">
        <v>850513</v>
      </c>
      <c r="D3368">
        <v>850113</v>
      </c>
      <c r="E3368" s="83">
        <v>620567</v>
      </c>
      <c r="F3368" s="83">
        <v>1040025</v>
      </c>
      <c r="G3368" s="83">
        <v>620567</v>
      </c>
      <c r="H3368" s="83">
        <v>1040025</v>
      </c>
      <c r="I3368" s="79">
        <f t="shared" si="111"/>
        <v>0</v>
      </c>
      <c r="J3368" s="82">
        <v>27.367819999999998</v>
      </c>
      <c r="K3368" s="79">
        <f t="shared" si="112"/>
        <v>0</v>
      </c>
      <c r="P3368" s="81"/>
      <c r="Q3368" s="78"/>
      <c r="R3368" s="79" t="s">
        <v>2947</v>
      </c>
    </row>
    <row r="3369" spans="1:18" x14ac:dyDescent="0.25">
      <c r="A3369" s="79">
        <v>2022</v>
      </c>
      <c r="B3369" s="79" t="s">
        <v>1549</v>
      </c>
      <c r="C3369" s="79">
        <v>850552</v>
      </c>
      <c r="D3369">
        <v>850152</v>
      </c>
      <c r="E3369" s="83">
        <v>252975</v>
      </c>
      <c r="F3369" s="83">
        <v>0</v>
      </c>
      <c r="G3369" s="83">
        <v>252975</v>
      </c>
      <c r="H3369" s="83">
        <v>0</v>
      </c>
      <c r="I3369" s="79">
        <f t="shared" si="111"/>
        <v>0</v>
      </c>
      <c r="J3369" s="82">
        <v>27.367819999999998</v>
      </c>
      <c r="K3369" s="79">
        <f t="shared" si="112"/>
        <v>0</v>
      </c>
      <c r="P3369" s="81"/>
      <c r="Q3369" s="78"/>
      <c r="R3369" s="79" t="s">
        <v>2947</v>
      </c>
    </row>
    <row r="3370" spans="1:18" x14ac:dyDescent="0.25">
      <c r="A3370" s="79">
        <v>2022</v>
      </c>
      <c r="B3370" s="79" t="s">
        <v>1549</v>
      </c>
      <c r="C3370" s="79">
        <v>850553</v>
      </c>
      <c r="D3370">
        <v>850153</v>
      </c>
      <c r="E3370" s="83">
        <v>0</v>
      </c>
      <c r="F3370" s="83">
        <v>0</v>
      </c>
      <c r="G3370" s="83">
        <v>0</v>
      </c>
      <c r="H3370" s="83">
        <v>0</v>
      </c>
      <c r="I3370" s="79">
        <f t="shared" si="111"/>
        <v>0</v>
      </c>
      <c r="J3370" s="82">
        <v>19.688009999999998</v>
      </c>
      <c r="K3370" s="79">
        <f t="shared" si="112"/>
        <v>0</v>
      </c>
      <c r="P3370" s="81"/>
      <c r="Q3370" s="78"/>
      <c r="R3370" s="79" t="s">
        <v>2947</v>
      </c>
    </row>
    <row r="3371" spans="1:18" x14ac:dyDescent="0.25">
      <c r="A3371" s="79">
        <v>2022</v>
      </c>
      <c r="B3371" s="79" t="s">
        <v>1541</v>
      </c>
      <c r="C3371" s="79">
        <v>850563</v>
      </c>
      <c r="D3371">
        <v>850163</v>
      </c>
      <c r="E3371" s="83">
        <v>0</v>
      </c>
      <c r="F3371" s="83">
        <v>0</v>
      </c>
      <c r="G3371" s="83">
        <v>0</v>
      </c>
      <c r="H3371" s="83">
        <v>0</v>
      </c>
      <c r="I3371" s="79">
        <f t="shared" si="111"/>
        <v>0</v>
      </c>
      <c r="J3371" s="82">
        <v>29.449629999999999</v>
      </c>
      <c r="K3371" s="79">
        <f t="shared" si="112"/>
        <v>0</v>
      </c>
      <c r="P3371" s="81"/>
      <c r="Q3371" s="78"/>
      <c r="R3371" s="79" t="s">
        <v>2947</v>
      </c>
    </row>
    <row r="3372" spans="1:18" x14ac:dyDescent="0.25">
      <c r="A3372" s="79">
        <v>2022</v>
      </c>
      <c r="B3372" s="79" t="s">
        <v>1541</v>
      </c>
      <c r="C3372" s="79">
        <v>850589</v>
      </c>
      <c r="D3372">
        <v>850189</v>
      </c>
      <c r="E3372" s="83">
        <v>0</v>
      </c>
      <c r="F3372" s="83">
        <v>0</v>
      </c>
      <c r="G3372" s="83">
        <v>0</v>
      </c>
      <c r="H3372" s="83">
        <v>0</v>
      </c>
      <c r="I3372" s="79">
        <f t="shared" si="111"/>
        <v>0</v>
      </c>
      <c r="J3372" s="82">
        <v>29.449629999999999</v>
      </c>
      <c r="K3372" s="79">
        <f t="shared" si="112"/>
        <v>0</v>
      </c>
      <c r="P3372" s="81"/>
      <c r="Q3372" s="78"/>
      <c r="R3372" s="79" t="s">
        <v>2947</v>
      </c>
    </row>
    <row r="3373" spans="1:18" x14ac:dyDescent="0.25">
      <c r="A3373" s="79">
        <v>2022</v>
      </c>
      <c r="B3373" s="79" t="s">
        <v>1541</v>
      </c>
      <c r="C3373" s="79">
        <v>850590</v>
      </c>
      <c r="D3373">
        <v>850190</v>
      </c>
      <c r="E3373" s="83">
        <v>0</v>
      </c>
      <c r="F3373" s="83">
        <v>0</v>
      </c>
      <c r="G3373" s="83">
        <v>0</v>
      </c>
      <c r="H3373" s="83">
        <v>0</v>
      </c>
      <c r="I3373" s="79">
        <f t="shared" si="111"/>
        <v>0</v>
      </c>
      <c r="J3373" s="82">
        <v>22.525690000000001</v>
      </c>
      <c r="K3373" s="79">
        <f t="shared" si="112"/>
        <v>0</v>
      </c>
      <c r="P3373" s="81"/>
      <c r="Q3373" s="78"/>
      <c r="R3373" s="79" t="s">
        <v>2947</v>
      </c>
    </row>
    <row r="3374" spans="1:18" x14ac:dyDescent="0.25">
      <c r="A3374" s="79">
        <v>2022</v>
      </c>
      <c r="B3374" s="79" t="s">
        <v>1541</v>
      </c>
      <c r="C3374" s="79">
        <v>850645</v>
      </c>
      <c r="D3374">
        <v>850245</v>
      </c>
      <c r="E3374" s="83">
        <v>0</v>
      </c>
      <c r="F3374" s="83">
        <v>0</v>
      </c>
      <c r="G3374" s="83">
        <v>0</v>
      </c>
      <c r="H3374" s="83">
        <v>0</v>
      </c>
      <c r="I3374" s="79">
        <f t="shared" si="111"/>
        <v>0</v>
      </c>
      <c r="J3374" s="82">
        <v>29.449629999999999</v>
      </c>
      <c r="K3374" s="79">
        <f t="shared" si="112"/>
        <v>0</v>
      </c>
      <c r="P3374" s="81"/>
      <c r="Q3374" s="78"/>
      <c r="R3374" s="79" t="s">
        <v>2947</v>
      </c>
    </row>
    <row r="3375" spans="1:18" x14ac:dyDescent="0.25">
      <c r="A3375" s="79">
        <v>2022</v>
      </c>
      <c r="B3375" s="79" t="s">
        <v>1541</v>
      </c>
      <c r="C3375" s="79">
        <v>850662</v>
      </c>
      <c r="D3375">
        <v>850663</v>
      </c>
      <c r="E3375" s="83">
        <v>0</v>
      </c>
      <c r="F3375" s="83">
        <v>0</v>
      </c>
      <c r="G3375" s="83">
        <v>0</v>
      </c>
      <c r="H3375" s="83">
        <v>0</v>
      </c>
      <c r="I3375" s="79">
        <f t="shared" si="111"/>
        <v>0</v>
      </c>
      <c r="J3375" s="82">
        <v>29.449629999999999</v>
      </c>
      <c r="K3375" s="79">
        <f t="shared" si="112"/>
        <v>0</v>
      </c>
      <c r="P3375" s="81"/>
      <c r="Q3375" s="78"/>
      <c r="R3375" s="79" t="s">
        <v>2947</v>
      </c>
    </row>
    <row r="3376" spans="1:18" x14ac:dyDescent="0.25">
      <c r="A3376" s="79">
        <v>2022</v>
      </c>
      <c r="B3376" s="79" t="s">
        <v>1541</v>
      </c>
      <c r="C3376" s="79">
        <v>850664</v>
      </c>
      <c r="D3376">
        <v>850665</v>
      </c>
      <c r="E3376" s="83">
        <v>0</v>
      </c>
      <c r="F3376" s="83">
        <v>0</v>
      </c>
      <c r="G3376" s="83">
        <v>0</v>
      </c>
      <c r="H3376" s="83">
        <v>0</v>
      </c>
      <c r="I3376" s="79">
        <f t="shared" si="111"/>
        <v>0</v>
      </c>
      <c r="J3376" s="82">
        <v>22.525690000000001</v>
      </c>
      <c r="K3376" s="79">
        <f t="shared" si="112"/>
        <v>0</v>
      </c>
      <c r="P3376" s="81"/>
      <c r="Q3376" s="78"/>
      <c r="R3376" s="79" t="s">
        <v>2947</v>
      </c>
    </row>
    <row r="3377" spans="1:18" x14ac:dyDescent="0.25">
      <c r="A3377" s="79">
        <v>2022</v>
      </c>
      <c r="B3377" s="79" t="s">
        <v>1541</v>
      </c>
      <c r="C3377" s="79">
        <v>850682</v>
      </c>
      <c r="D3377">
        <v>850683</v>
      </c>
      <c r="E3377" s="83">
        <v>0</v>
      </c>
      <c r="F3377" s="83">
        <v>0</v>
      </c>
      <c r="G3377" s="83">
        <v>0</v>
      </c>
      <c r="H3377" s="83">
        <v>0</v>
      </c>
      <c r="I3377" s="79">
        <f t="shared" si="111"/>
        <v>0</v>
      </c>
      <c r="J3377" s="82">
        <v>39.923499999999997</v>
      </c>
      <c r="K3377" s="79">
        <f t="shared" si="112"/>
        <v>0</v>
      </c>
      <c r="P3377" s="81"/>
      <c r="Q3377" s="78"/>
      <c r="R3377" s="79" t="s">
        <v>2947</v>
      </c>
    </row>
    <row r="3378" spans="1:18" x14ac:dyDescent="0.25">
      <c r="A3378" s="79">
        <v>2022</v>
      </c>
      <c r="B3378" s="79" t="s">
        <v>1767</v>
      </c>
      <c r="C3378" s="79">
        <v>850516</v>
      </c>
      <c r="D3378">
        <v>850116</v>
      </c>
      <c r="E3378" s="83">
        <v>8427878</v>
      </c>
      <c r="F3378" s="83">
        <v>826136</v>
      </c>
      <c r="G3378" s="83">
        <v>8427878</v>
      </c>
      <c r="H3378" s="83">
        <v>826136</v>
      </c>
      <c r="I3378" s="79">
        <f t="shared" si="111"/>
        <v>0</v>
      </c>
      <c r="J3378" s="82">
        <v>24.14189</v>
      </c>
      <c r="K3378" s="79">
        <f t="shared" si="112"/>
        <v>0</v>
      </c>
      <c r="P3378" s="81"/>
      <c r="Q3378" s="78"/>
      <c r="R3378" s="79" t="s">
        <v>2947</v>
      </c>
    </row>
    <row r="3379" spans="1:18" x14ac:dyDescent="0.25">
      <c r="A3379" s="79">
        <v>2022</v>
      </c>
      <c r="B3379" s="79" t="s">
        <v>1767</v>
      </c>
      <c r="C3379" s="79">
        <v>850517</v>
      </c>
      <c r="D3379">
        <v>850117</v>
      </c>
      <c r="E3379" s="83">
        <v>0</v>
      </c>
      <c r="F3379" s="83">
        <v>0</v>
      </c>
      <c r="G3379" s="83">
        <v>0</v>
      </c>
      <c r="H3379" s="83">
        <v>0</v>
      </c>
      <c r="I3379" s="79">
        <f t="shared" si="111"/>
        <v>0</v>
      </c>
      <c r="J3379" s="82">
        <v>19.683330000000002</v>
      </c>
      <c r="K3379" s="79">
        <f t="shared" si="112"/>
        <v>0</v>
      </c>
      <c r="P3379" s="81"/>
      <c r="Q3379" s="78"/>
      <c r="R3379" s="79" t="s">
        <v>2947</v>
      </c>
    </row>
    <row r="3380" spans="1:18" x14ac:dyDescent="0.25">
      <c r="A3380" s="79">
        <v>2022</v>
      </c>
      <c r="B3380" s="79" t="s">
        <v>1767</v>
      </c>
      <c r="C3380" s="79">
        <v>850518</v>
      </c>
      <c r="D3380">
        <v>850118</v>
      </c>
      <c r="E3380" s="83">
        <v>0</v>
      </c>
      <c r="F3380" s="83">
        <v>0</v>
      </c>
      <c r="G3380" s="83">
        <v>0</v>
      </c>
      <c r="H3380" s="83">
        <v>0</v>
      </c>
      <c r="I3380" s="79">
        <f t="shared" si="111"/>
        <v>0</v>
      </c>
      <c r="J3380" s="82">
        <v>24.14189</v>
      </c>
      <c r="K3380" s="79">
        <f t="shared" si="112"/>
        <v>0</v>
      </c>
      <c r="P3380" s="81"/>
      <c r="Q3380" s="78"/>
      <c r="R3380" s="79" t="s">
        <v>2947</v>
      </c>
    </row>
    <row r="3381" spans="1:18" x14ac:dyDescent="0.25">
      <c r="A3381" s="79">
        <v>2022</v>
      </c>
      <c r="B3381" s="79" t="s">
        <v>1767</v>
      </c>
      <c r="C3381" s="79">
        <v>850520</v>
      </c>
      <c r="D3381">
        <v>850120</v>
      </c>
      <c r="E3381" s="83">
        <v>0</v>
      </c>
      <c r="F3381" s="83">
        <v>0</v>
      </c>
      <c r="G3381" s="83">
        <v>0</v>
      </c>
      <c r="H3381" s="83">
        <v>0</v>
      </c>
      <c r="I3381" s="79">
        <f t="shared" si="111"/>
        <v>0</v>
      </c>
      <c r="J3381" s="82">
        <v>24.14189</v>
      </c>
      <c r="K3381" s="79">
        <f t="shared" si="112"/>
        <v>0</v>
      </c>
      <c r="P3381" s="81"/>
      <c r="Q3381" s="78"/>
      <c r="R3381" s="79" t="s">
        <v>2947</v>
      </c>
    </row>
    <row r="3382" spans="1:18" x14ac:dyDescent="0.25">
      <c r="A3382" s="79">
        <v>2022</v>
      </c>
      <c r="B3382" s="79" t="s">
        <v>1767</v>
      </c>
      <c r="C3382" s="79">
        <v>850536</v>
      </c>
      <c r="D3382">
        <v>850136</v>
      </c>
      <c r="E3382" s="83">
        <v>0</v>
      </c>
      <c r="F3382" s="83">
        <v>0</v>
      </c>
      <c r="G3382" s="83">
        <v>0</v>
      </c>
      <c r="H3382" s="83">
        <v>0</v>
      </c>
      <c r="I3382" s="79">
        <f t="shared" si="111"/>
        <v>0</v>
      </c>
      <c r="J3382" s="82">
        <v>24.14189</v>
      </c>
      <c r="K3382" s="79">
        <f t="shared" si="112"/>
        <v>0</v>
      </c>
      <c r="P3382" s="81"/>
      <c r="Q3382" s="78"/>
      <c r="R3382" s="79" t="s">
        <v>2947</v>
      </c>
    </row>
    <row r="3383" spans="1:18" x14ac:dyDescent="0.25">
      <c r="A3383" s="79">
        <v>2022</v>
      </c>
      <c r="B3383" s="79" t="s">
        <v>1767</v>
      </c>
      <c r="C3383" s="79">
        <v>850537</v>
      </c>
      <c r="D3383">
        <v>850137</v>
      </c>
      <c r="E3383" s="83">
        <v>0</v>
      </c>
      <c r="F3383" s="83">
        <v>0</v>
      </c>
      <c r="G3383" s="83">
        <v>0</v>
      </c>
      <c r="H3383" s="83">
        <v>0</v>
      </c>
      <c r="I3383" s="79">
        <f t="shared" si="111"/>
        <v>0</v>
      </c>
      <c r="J3383" s="82">
        <v>19.683330000000002</v>
      </c>
      <c r="K3383" s="79">
        <f t="shared" si="112"/>
        <v>0</v>
      </c>
      <c r="P3383" s="81"/>
      <c r="Q3383" s="78"/>
      <c r="R3383" s="79" t="s">
        <v>2947</v>
      </c>
    </row>
    <row r="3384" spans="1:18" x14ac:dyDescent="0.25">
      <c r="A3384" s="79">
        <v>2022</v>
      </c>
      <c r="B3384" s="79" t="s">
        <v>1767</v>
      </c>
      <c r="C3384" s="79">
        <v>850588</v>
      </c>
      <c r="D3384">
        <v>850188</v>
      </c>
      <c r="E3384" s="83">
        <v>0</v>
      </c>
      <c r="F3384" s="83">
        <v>0</v>
      </c>
      <c r="G3384" s="83">
        <v>0</v>
      </c>
      <c r="H3384" s="83">
        <v>0</v>
      </c>
      <c r="I3384" s="79">
        <f t="shared" si="111"/>
        <v>0</v>
      </c>
      <c r="J3384" s="82">
        <v>24.14189</v>
      </c>
      <c r="K3384" s="79">
        <f t="shared" si="112"/>
        <v>0</v>
      </c>
      <c r="P3384" s="81"/>
      <c r="Q3384" s="78"/>
      <c r="R3384" s="79" t="s">
        <v>2947</v>
      </c>
    </row>
    <row r="3385" spans="1:18" x14ac:dyDescent="0.25">
      <c r="A3385" s="79">
        <v>2022</v>
      </c>
      <c r="B3385" s="79" t="s">
        <v>1767</v>
      </c>
      <c r="C3385" s="79">
        <v>850648</v>
      </c>
      <c r="D3385">
        <v>850649</v>
      </c>
      <c r="E3385" s="83">
        <v>0</v>
      </c>
      <c r="F3385" s="83">
        <v>0</v>
      </c>
      <c r="G3385" s="83">
        <v>0</v>
      </c>
      <c r="H3385" s="83">
        <v>0</v>
      </c>
      <c r="I3385" s="79">
        <f t="shared" si="111"/>
        <v>0</v>
      </c>
      <c r="J3385" s="82">
        <v>24.14189</v>
      </c>
      <c r="K3385" s="79">
        <f t="shared" si="112"/>
        <v>0</v>
      </c>
      <c r="P3385" s="81"/>
      <c r="Q3385" s="78"/>
      <c r="R3385" s="79" t="s">
        <v>2947</v>
      </c>
    </row>
    <row r="3386" spans="1:18" x14ac:dyDescent="0.25">
      <c r="A3386" s="79">
        <v>2022</v>
      </c>
      <c r="B3386" s="79" t="s">
        <v>1767</v>
      </c>
      <c r="C3386" s="79">
        <v>850650</v>
      </c>
      <c r="D3386">
        <v>850651</v>
      </c>
      <c r="E3386" s="83">
        <v>0</v>
      </c>
      <c r="F3386" s="83">
        <v>0</v>
      </c>
      <c r="G3386" s="83">
        <v>0</v>
      </c>
      <c r="H3386" s="83">
        <v>0</v>
      </c>
      <c r="I3386" s="79">
        <f t="shared" si="111"/>
        <v>0</v>
      </c>
      <c r="J3386" s="82">
        <v>24.14189</v>
      </c>
      <c r="K3386" s="79">
        <f t="shared" si="112"/>
        <v>0</v>
      </c>
      <c r="P3386" s="81"/>
      <c r="Q3386" s="78"/>
      <c r="R3386" s="79" t="s">
        <v>2947</v>
      </c>
    </row>
    <row r="3387" spans="1:18" x14ac:dyDescent="0.25">
      <c r="A3387" s="79">
        <v>2022</v>
      </c>
      <c r="B3387" s="79" t="s">
        <v>1767</v>
      </c>
      <c r="C3387" s="79">
        <v>850652</v>
      </c>
      <c r="D3387">
        <v>850653</v>
      </c>
      <c r="E3387" s="83">
        <v>0</v>
      </c>
      <c r="F3387" s="83">
        <v>0</v>
      </c>
      <c r="G3387" s="83">
        <v>0</v>
      </c>
      <c r="H3387" s="83">
        <v>0</v>
      </c>
      <c r="I3387" s="79">
        <f t="shared" si="111"/>
        <v>0</v>
      </c>
      <c r="J3387" s="82">
        <v>19.683330000000002</v>
      </c>
      <c r="K3387" s="79">
        <f t="shared" si="112"/>
        <v>0</v>
      </c>
      <c r="P3387" s="81"/>
      <c r="Q3387" s="78"/>
      <c r="R3387" s="79" t="s">
        <v>2947</v>
      </c>
    </row>
    <row r="3388" spans="1:18" x14ac:dyDescent="0.25">
      <c r="A3388" s="79">
        <v>2022</v>
      </c>
      <c r="B3388" s="79" t="s">
        <v>1767</v>
      </c>
      <c r="C3388" s="79">
        <v>850672</v>
      </c>
      <c r="D3388">
        <v>850673</v>
      </c>
      <c r="E3388" s="83">
        <v>0</v>
      </c>
      <c r="F3388" s="83">
        <v>0</v>
      </c>
      <c r="G3388" s="83">
        <v>0</v>
      </c>
      <c r="H3388" s="83">
        <v>0</v>
      </c>
      <c r="I3388" s="79">
        <f t="shared" si="111"/>
        <v>0</v>
      </c>
      <c r="J3388" s="82">
        <v>0</v>
      </c>
      <c r="K3388" s="79">
        <f t="shared" si="112"/>
        <v>0</v>
      </c>
      <c r="P3388" s="81"/>
      <c r="Q3388" s="78"/>
      <c r="R3388" s="79" t="s">
        <v>2947</v>
      </c>
    </row>
    <row r="3389" spans="1:18" x14ac:dyDescent="0.25">
      <c r="A3389" s="79">
        <v>2022</v>
      </c>
      <c r="B3389" s="79" t="s">
        <v>1767</v>
      </c>
      <c r="C3389" s="79">
        <v>850674</v>
      </c>
      <c r="D3389">
        <v>850675</v>
      </c>
      <c r="E3389" s="83">
        <v>0</v>
      </c>
      <c r="F3389" s="83">
        <v>0</v>
      </c>
      <c r="G3389" s="83">
        <v>0</v>
      </c>
      <c r="H3389" s="83">
        <v>0</v>
      </c>
      <c r="I3389" s="79">
        <f t="shared" si="111"/>
        <v>0</v>
      </c>
      <c r="J3389" s="82">
        <v>0</v>
      </c>
      <c r="K3389" s="79">
        <f t="shared" si="112"/>
        <v>0</v>
      </c>
      <c r="P3389" s="81"/>
      <c r="Q3389" s="78"/>
      <c r="R3389" s="79" t="s">
        <v>2947</v>
      </c>
    </row>
    <row r="3390" spans="1:18" x14ac:dyDescent="0.25">
      <c r="A3390" s="79">
        <v>2022</v>
      </c>
      <c r="B3390" s="79" t="s">
        <v>1767</v>
      </c>
      <c r="C3390" s="79">
        <v>850676</v>
      </c>
      <c r="D3390">
        <v>850677</v>
      </c>
      <c r="E3390" s="83">
        <v>0</v>
      </c>
      <c r="F3390" s="83">
        <v>0</v>
      </c>
      <c r="G3390" s="83">
        <v>0</v>
      </c>
      <c r="H3390" s="83">
        <v>0</v>
      </c>
      <c r="I3390" s="79">
        <f t="shared" si="111"/>
        <v>0</v>
      </c>
      <c r="J3390" s="82">
        <v>0</v>
      </c>
      <c r="K3390" s="79">
        <f t="shared" si="112"/>
        <v>0</v>
      </c>
      <c r="P3390" s="81"/>
      <c r="Q3390" s="78"/>
      <c r="R3390" s="79" t="s">
        <v>2947</v>
      </c>
    </row>
    <row r="3391" spans="1:18" x14ac:dyDescent="0.25">
      <c r="A3391" s="79">
        <v>2022</v>
      </c>
      <c r="B3391" s="79" t="s">
        <v>1537</v>
      </c>
      <c r="C3391" s="79">
        <v>860107</v>
      </c>
      <c r="D3391">
        <v>860108</v>
      </c>
      <c r="E3391" s="83">
        <v>0</v>
      </c>
      <c r="F3391" s="83">
        <v>0</v>
      </c>
      <c r="G3391" s="83">
        <v>0</v>
      </c>
      <c r="H3391" s="83">
        <v>0</v>
      </c>
      <c r="I3391" s="79">
        <f t="shared" si="111"/>
        <v>0</v>
      </c>
      <c r="J3391" s="82">
        <v>21.60155</v>
      </c>
      <c r="K3391" s="79">
        <f t="shared" si="112"/>
        <v>0</v>
      </c>
      <c r="P3391" s="81"/>
      <c r="Q3391" s="78"/>
      <c r="R3391" s="79" t="s">
        <v>2947</v>
      </c>
    </row>
    <row r="3392" spans="1:18" x14ac:dyDescent="0.25">
      <c r="A3392" s="79">
        <v>2022</v>
      </c>
      <c r="B3392" s="79" t="s">
        <v>1537</v>
      </c>
      <c r="C3392" s="79">
        <v>860109</v>
      </c>
      <c r="D3392">
        <v>860110</v>
      </c>
      <c r="E3392" s="83">
        <v>181638</v>
      </c>
      <c r="F3392" s="83">
        <v>4353</v>
      </c>
      <c r="G3392" s="83">
        <v>181638</v>
      </c>
      <c r="H3392" s="83">
        <v>4353</v>
      </c>
      <c r="I3392" s="79">
        <f t="shared" si="111"/>
        <v>0</v>
      </c>
      <c r="J3392" s="82">
        <v>28.629200000000001</v>
      </c>
      <c r="K3392" s="79">
        <f t="shared" si="112"/>
        <v>0</v>
      </c>
      <c r="P3392" s="81"/>
      <c r="Q3392" s="78"/>
      <c r="R3392" s="79" t="s">
        <v>2947</v>
      </c>
    </row>
    <row r="3393" spans="1:18" x14ac:dyDescent="0.25">
      <c r="A3393" s="79">
        <v>2022</v>
      </c>
      <c r="B3393" s="79" t="s">
        <v>1537</v>
      </c>
      <c r="C3393" s="79">
        <v>860111</v>
      </c>
      <c r="D3393">
        <v>860112</v>
      </c>
      <c r="E3393" s="83">
        <v>0</v>
      </c>
      <c r="F3393" s="83">
        <v>0</v>
      </c>
      <c r="G3393" s="83">
        <v>0</v>
      </c>
      <c r="H3393" s="83">
        <v>0</v>
      </c>
      <c r="I3393" s="79">
        <f t="shared" si="111"/>
        <v>0</v>
      </c>
      <c r="J3393" s="82">
        <v>21.33014</v>
      </c>
      <c r="K3393" s="79">
        <f t="shared" si="112"/>
        <v>0</v>
      </c>
      <c r="P3393" s="81"/>
      <c r="Q3393" s="78"/>
      <c r="R3393" s="79" t="s">
        <v>2947</v>
      </c>
    </row>
    <row r="3394" spans="1:18" x14ac:dyDescent="0.25">
      <c r="A3394" s="79">
        <v>2022</v>
      </c>
      <c r="B3394" s="79" t="s">
        <v>667</v>
      </c>
      <c r="C3394" s="79">
        <v>860170</v>
      </c>
      <c r="D3394">
        <v>860171</v>
      </c>
      <c r="E3394" s="83">
        <v>7497440</v>
      </c>
      <c r="F3394" s="83">
        <v>0</v>
      </c>
      <c r="G3394" s="83">
        <v>7497440</v>
      </c>
      <c r="H3394" s="83">
        <v>0</v>
      </c>
      <c r="I3394" s="79">
        <f t="shared" si="111"/>
        <v>0</v>
      </c>
      <c r="J3394" s="82">
        <v>29.56277</v>
      </c>
      <c r="K3394" s="79">
        <f t="shared" si="112"/>
        <v>0</v>
      </c>
      <c r="P3394" s="81"/>
      <c r="Q3394" s="78"/>
      <c r="R3394" s="79" t="s">
        <v>2947</v>
      </c>
    </row>
    <row r="3395" spans="1:18" x14ac:dyDescent="0.25">
      <c r="A3395" s="79">
        <v>2022</v>
      </c>
      <c r="B3395" s="79" t="s">
        <v>1439</v>
      </c>
      <c r="C3395" s="79">
        <v>860133</v>
      </c>
      <c r="D3395">
        <v>860134</v>
      </c>
      <c r="E3395" s="83">
        <v>0</v>
      </c>
      <c r="F3395" s="83">
        <v>0</v>
      </c>
      <c r="G3395" s="83">
        <v>0</v>
      </c>
      <c r="H3395" s="83">
        <v>0</v>
      </c>
      <c r="I3395" s="79">
        <f t="shared" ref="I3395:I3458" si="113">SUM(E3395:F3395)-SUM(G3395:H3395)</f>
        <v>0</v>
      </c>
      <c r="J3395" s="82">
        <v>28.553360000000001</v>
      </c>
      <c r="K3395" s="79">
        <f t="shared" ref="K3395:K3458" si="114">ROUND((I3395/1000)*J3395,0)</f>
        <v>0</v>
      </c>
      <c r="P3395" s="81"/>
      <c r="Q3395" s="78"/>
      <c r="R3395" s="79" t="s">
        <v>2947</v>
      </c>
    </row>
    <row r="3396" spans="1:18" x14ac:dyDescent="0.25">
      <c r="A3396" s="79">
        <v>2022</v>
      </c>
      <c r="B3396" s="79" t="s">
        <v>1439</v>
      </c>
      <c r="C3396" s="79">
        <v>860135</v>
      </c>
      <c r="D3396">
        <v>860136</v>
      </c>
      <c r="E3396" s="83">
        <v>0</v>
      </c>
      <c r="F3396" s="83">
        <v>0</v>
      </c>
      <c r="G3396" s="83">
        <v>0</v>
      </c>
      <c r="H3396" s="83">
        <v>0</v>
      </c>
      <c r="I3396" s="79">
        <f t="shared" si="113"/>
        <v>0</v>
      </c>
      <c r="J3396" s="82">
        <v>19.33494</v>
      </c>
      <c r="K3396" s="79">
        <f t="shared" si="114"/>
        <v>0</v>
      </c>
      <c r="P3396" s="81"/>
      <c r="Q3396" s="78"/>
      <c r="R3396" s="79" t="s">
        <v>2947</v>
      </c>
    </row>
    <row r="3397" spans="1:18" x14ac:dyDescent="0.25">
      <c r="A3397" s="79">
        <v>2022</v>
      </c>
      <c r="B3397" s="79" t="s">
        <v>1439</v>
      </c>
      <c r="C3397" s="79">
        <v>860137</v>
      </c>
      <c r="D3397">
        <v>860138</v>
      </c>
      <c r="E3397" s="83">
        <v>0</v>
      </c>
      <c r="F3397" s="83">
        <v>0</v>
      </c>
      <c r="G3397" s="83">
        <v>0</v>
      </c>
      <c r="H3397" s="83">
        <v>0</v>
      </c>
      <c r="I3397" s="79">
        <f t="shared" si="113"/>
        <v>0</v>
      </c>
      <c r="J3397" s="82">
        <v>28.553360000000001</v>
      </c>
      <c r="K3397" s="79">
        <f t="shared" si="114"/>
        <v>0</v>
      </c>
      <c r="P3397" s="81"/>
      <c r="Q3397" s="78"/>
      <c r="R3397" s="79" t="s">
        <v>2947</v>
      </c>
    </row>
    <row r="3398" spans="1:18" x14ac:dyDescent="0.25">
      <c r="A3398" s="79">
        <v>2022</v>
      </c>
      <c r="B3398" s="79" t="s">
        <v>1743</v>
      </c>
      <c r="C3398" s="79">
        <v>860141</v>
      </c>
      <c r="D3398">
        <v>860142</v>
      </c>
      <c r="E3398" s="83">
        <v>253191</v>
      </c>
      <c r="F3398" s="83">
        <v>15799</v>
      </c>
      <c r="G3398" s="83">
        <v>253191</v>
      </c>
      <c r="H3398" s="83">
        <v>15799</v>
      </c>
      <c r="I3398" s="79">
        <f t="shared" si="113"/>
        <v>0</v>
      </c>
      <c r="J3398" s="82">
        <v>35.458080000000002</v>
      </c>
      <c r="K3398" s="79">
        <f t="shared" si="114"/>
        <v>0</v>
      </c>
      <c r="P3398" s="81"/>
      <c r="Q3398" s="78"/>
      <c r="R3398" s="79" t="s">
        <v>2947</v>
      </c>
    </row>
    <row r="3399" spans="1:18" x14ac:dyDescent="0.25">
      <c r="A3399" s="79">
        <v>2022</v>
      </c>
      <c r="B3399" s="79" t="s">
        <v>1743</v>
      </c>
      <c r="C3399" s="79">
        <v>860149</v>
      </c>
      <c r="D3399">
        <v>860150</v>
      </c>
      <c r="E3399" s="83">
        <v>0</v>
      </c>
      <c r="F3399" s="83">
        <v>0</v>
      </c>
      <c r="G3399" s="83">
        <v>0</v>
      </c>
      <c r="H3399" s="83">
        <v>0</v>
      </c>
      <c r="I3399" s="79">
        <f t="shared" si="113"/>
        <v>0</v>
      </c>
      <c r="J3399" s="82">
        <v>21.995239999999999</v>
      </c>
      <c r="K3399" s="79">
        <f t="shared" si="114"/>
        <v>0</v>
      </c>
      <c r="P3399" s="81"/>
      <c r="Q3399" s="78"/>
      <c r="R3399" s="79" t="s">
        <v>2947</v>
      </c>
    </row>
    <row r="3400" spans="1:18" x14ac:dyDescent="0.25">
      <c r="A3400" s="79">
        <v>2022</v>
      </c>
      <c r="B3400" s="79" t="s">
        <v>1743</v>
      </c>
      <c r="C3400" s="79">
        <v>860159</v>
      </c>
      <c r="D3400">
        <v>860160</v>
      </c>
      <c r="E3400" s="83">
        <v>0</v>
      </c>
      <c r="F3400" s="83">
        <v>5076417</v>
      </c>
      <c r="G3400" s="83">
        <v>0</v>
      </c>
      <c r="H3400" s="83">
        <v>5076417</v>
      </c>
      <c r="I3400" s="79">
        <f t="shared" si="113"/>
        <v>0</v>
      </c>
      <c r="J3400" s="82">
        <v>35.458080000000002</v>
      </c>
      <c r="K3400" s="79">
        <f t="shared" si="114"/>
        <v>0</v>
      </c>
      <c r="P3400" s="81"/>
      <c r="Q3400" s="78"/>
      <c r="R3400" s="79" t="s">
        <v>2947</v>
      </c>
    </row>
    <row r="3401" spans="1:18" x14ac:dyDescent="0.25">
      <c r="A3401" s="79">
        <v>2022</v>
      </c>
      <c r="B3401" s="79" t="s">
        <v>1569</v>
      </c>
      <c r="C3401" s="79">
        <v>870090</v>
      </c>
      <c r="D3401">
        <v>870091</v>
      </c>
      <c r="E3401" s="83">
        <v>0</v>
      </c>
      <c r="F3401" s="83">
        <v>0</v>
      </c>
      <c r="G3401" s="83">
        <v>0</v>
      </c>
      <c r="H3401" s="83">
        <v>0</v>
      </c>
      <c r="I3401" s="79">
        <f t="shared" si="113"/>
        <v>0</v>
      </c>
      <c r="J3401" s="82">
        <v>30.695730000000001</v>
      </c>
      <c r="K3401" s="79">
        <f t="shared" si="114"/>
        <v>0</v>
      </c>
      <c r="P3401" s="81"/>
      <c r="Q3401" s="78"/>
      <c r="R3401" s="79" t="s">
        <v>2947</v>
      </c>
    </row>
    <row r="3402" spans="1:18" x14ac:dyDescent="0.25">
      <c r="A3402" s="79">
        <v>2022</v>
      </c>
      <c r="B3402" s="79" t="s">
        <v>1569</v>
      </c>
      <c r="C3402" s="79">
        <v>870092</v>
      </c>
      <c r="D3402">
        <v>870093</v>
      </c>
      <c r="E3402" s="83">
        <v>0</v>
      </c>
      <c r="F3402" s="83">
        <v>0</v>
      </c>
      <c r="G3402" s="83">
        <v>0</v>
      </c>
      <c r="H3402" s="83">
        <v>0</v>
      </c>
      <c r="I3402" s="79">
        <f t="shared" si="113"/>
        <v>0</v>
      </c>
      <c r="J3402" s="82">
        <v>21.345739999999999</v>
      </c>
      <c r="K3402" s="79">
        <f t="shared" si="114"/>
        <v>0</v>
      </c>
      <c r="P3402" s="81"/>
      <c r="Q3402" s="78"/>
      <c r="R3402" s="79" t="s">
        <v>2947</v>
      </c>
    </row>
    <row r="3403" spans="1:18" x14ac:dyDescent="0.25">
      <c r="A3403" s="79">
        <v>2022</v>
      </c>
      <c r="B3403" s="79" t="s">
        <v>1569</v>
      </c>
      <c r="C3403" s="79">
        <v>870094</v>
      </c>
      <c r="D3403">
        <v>870095</v>
      </c>
      <c r="E3403" s="83">
        <v>0</v>
      </c>
      <c r="F3403" s="83">
        <v>1322850</v>
      </c>
      <c r="G3403" s="83">
        <v>0</v>
      </c>
      <c r="H3403" s="83">
        <v>1322850</v>
      </c>
      <c r="I3403" s="79">
        <f t="shared" si="113"/>
        <v>0</v>
      </c>
      <c r="J3403" s="82">
        <v>30.695730000000001</v>
      </c>
      <c r="K3403" s="79">
        <f t="shared" si="114"/>
        <v>0</v>
      </c>
      <c r="P3403" s="81"/>
      <c r="Q3403" s="78"/>
      <c r="R3403" s="79" t="s">
        <v>2947</v>
      </c>
    </row>
    <row r="3404" spans="1:18" x14ac:dyDescent="0.25">
      <c r="A3404" s="79">
        <v>2022</v>
      </c>
      <c r="B3404" s="79" t="s">
        <v>1569</v>
      </c>
      <c r="C3404" s="79">
        <v>870096</v>
      </c>
      <c r="D3404">
        <v>870097</v>
      </c>
      <c r="E3404" s="83">
        <v>0</v>
      </c>
      <c r="F3404" s="83">
        <v>385526</v>
      </c>
      <c r="G3404" s="83">
        <v>0</v>
      </c>
      <c r="H3404" s="83">
        <v>385526</v>
      </c>
      <c r="I3404" s="79">
        <f t="shared" si="113"/>
        <v>0</v>
      </c>
      <c r="J3404" s="82">
        <v>30.695730000000001</v>
      </c>
      <c r="K3404" s="79">
        <f t="shared" si="114"/>
        <v>0</v>
      </c>
      <c r="P3404" s="81"/>
      <c r="Q3404" s="78"/>
      <c r="R3404" s="79" t="s">
        <v>2947</v>
      </c>
    </row>
    <row r="3405" spans="1:18" x14ac:dyDescent="0.25">
      <c r="A3405" s="79">
        <v>2022</v>
      </c>
      <c r="B3405" s="79" t="s">
        <v>1569</v>
      </c>
      <c r="C3405" s="79">
        <v>870111</v>
      </c>
      <c r="D3405">
        <v>870112</v>
      </c>
      <c r="E3405" s="83">
        <v>0</v>
      </c>
      <c r="F3405" s="83">
        <v>0</v>
      </c>
      <c r="G3405" s="83">
        <v>0</v>
      </c>
      <c r="H3405" s="83">
        <v>0</v>
      </c>
      <c r="I3405" s="79">
        <f t="shared" si="113"/>
        <v>0</v>
      </c>
      <c r="J3405" s="82">
        <v>30.695730000000001</v>
      </c>
      <c r="K3405" s="79">
        <f t="shared" si="114"/>
        <v>0</v>
      </c>
      <c r="P3405" s="81"/>
      <c r="Q3405" s="78"/>
      <c r="R3405" s="79" t="s">
        <v>2947</v>
      </c>
    </row>
    <row r="3406" spans="1:18" x14ac:dyDescent="0.25">
      <c r="A3406" s="79">
        <v>2022</v>
      </c>
      <c r="B3406" s="79" t="s">
        <v>1883</v>
      </c>
      <c r="C3406" s="79">
        <v>880044</v>
      </c>
      <c r="D3406">
        <v>880045</v>
      </c>
      <c r="E3406" s="83">
        <v>0</v>
      </c>
      <c r="F3406" s="83">
        <v>0</v>
      </c>
      <c r="G3406" s="83">
        <v>0</v>
      </c>
      <c r="H3406" s="83">
        <v>0</v>
      </c>
      <c r="I3406" s="79">
        <f t="shared" si="113"/>
        <v>0</v>
      </c>
      <c r="J3406" s="82">
        <v>37.738509999999998</v>
      </c>
      <c r="K3406" s="79">
        <f t="shared" si="114"/>
        <v>0</v>
      </c>
      <c r="P3406" s="81"/>
      <c r="Q3406" s="78"/>
      <c r="R3406" s="79" t="s">
        <v>2947</v>
      </c>
    </row>
    <row r="3407" spans="1:18" x14ac:dyDescent="0.25">
      <c r="A3407" s="79">
        <v>2022</v>
      </c>
      <c r="B3407" s="79" t="s">
        <v>1883</v>
      </c>
      <c r="C3407" s="79">
        <v>880050</v>
      </c>
      <c r="D3407">
        <v>880051</v>
      </c>
      <c r="E3407" s="83">
        <v>0</v>
      </c>
      <c r="F3407" s="83">
        <v>0</v>
      </c>
      <c r="G3407" s="83">
        <v>0</v>
      </c>
      <c r="H3407" s="83">
        <v>0</v>
      </c>
      <c r="I3407" s="79">
        <f t="shared" si="113"/>
        <v>0</v>
      </c>
      <c r="J3407" s="82">
        <v>37.738509999999998</v>
      </c>
      <c r="K3407" s="79">
        <f t="shared" si="114"/>
        <v>0</v>
      </c>
      <c r="P3407" s="81"/>
      <c r="Q3407" s="78"/>
      <c r="R3407" s="79" t="s">
        <v>2947</v>
      </c>
    </row>
    <row r="3408" spans="1:18" x14ac:dyDescent="0.25">
      <c r="A3408" s="79">
        <v>2022</v>
      </c>
      <c r="B3408" s="79" t="s">
        <v>1883</v>
      </c>
      <c r="C3408" s="79">
        <v>880052</v>
      </c>
      <c r="D3408">
        <v>880053</v>
      </c>
      <c r="E3408" s="83">
        <v>0</v>
      </c>
      <c r="F3408" s="83">
        <v>0</v>
      </c>
      <c r="G3408" s="83">
        <v>0</v>
      </c>
      <c r="H3408" s="83">
        <v>0</v>
      </c>
      <c r="I3408" s="79">
        <f t="shared" si="113"/>
        <v>0</v>
      </c>
      <c r="J3408" s="82">
        <v>27.272210000000001</v>
      </c>
      <c r="K3408" s="79">
        <f t="shared" si="114"/>
        <v>0</v>
      </c>
      <c r="P3408" s="81"/>
      <c r="Q3408" s="78"/>
      <c r="R3408" s="79" t="s">
        <v>2947</v>
      </c>
    </row>
    <row r="3409" spans="1:18" x14ac:dyDescent="0.25">
      <c r="A3409" s="79">
        <v>2022</v>
      </c>
      <c r="B3409" s="79" t="s">
        <v>1883</v>
      </c>
      <c r="C3409" s="79">
        <v>880057</v>
      </c>
      <c r="D3409">
        <v>880058</v>
      </c>
      <c r="E3409" s="83">
        <v>0</v>
      </c>
      <c r="F3409" s="83">
        <v>0</v>
      </c>
      <c r="G3409" s="83">
        <v>0</v>
      </c>
      <c r="H3409" s="83">
        <v>0</v>
      </c>
      <c r="I3409" s="79">
        <f t="shared" si="113"/>
        <v>0</v>
      </c>
      <c r="J3409" s="82">
        <v>37.738509999999998</v>
      </c>
      <c r="K3409" s="79">
        <f t="shared" si="114"/>
        <v>0</v>
      </c>
      <c r="P3409" s="81"/>
      <c r="Q3409" s="78"/>
      <c r="R3409" s="79" t="s">
        <v>2947</v>
      </c>
    </row>
    <row r="3410" spans="1:18" x14ac:dyDescent="0.25">
      <c r="A3410" s="79">
        <v>2022</v>
      </c>
      <c r="B3410" s="79" t="s">
        <v>1883</v>
      </c>
      <c r="C3410" s="79">
        <v>880059</v>
      </c>
      <c r="D3410">
        <v>880060</v>
      </c>
      <c r="E3410" s="83">
        <v>0</v>
      </c>
      <c r="F3410" s="83">
        <v>0</v>
      </c>
      <c r="G3410" s="83">
        <v>0</v>
      </c>
      <c r="H3410" s="83">
        <v>0</v>
      </c>
      <c r="I3410" s="79">
        <f t="shared" si="113"/>
        <v>0</v>
      </c>
      <c r="J3410" s="82">
        <v>27.272210000000001</v>
      </c>
      <c r="K3410" s="79">
        <f t="shared" si="114"/>
        <v>0</v>
      </c>
      <c r="P3410" s="81"/>
      <c r="Q3410" s="78"/>
      <c r="R3410" s="79" t="s">
        <v>2947</v>
      </c>
    </row>
    <row r="3411" spans="1:18" x14ac:dyDescent="0.25">
      <c r="A3411" s="79">
        <v>2022</v>
      </c>
      <c r="B3411" s="79" t="s">
        <v>1883</v>
      </c>
      <c r="C3411" s="79">
        <v>880061</v>
      </c>
      <c r="D3411">
        <v>880062</v>
      </c>
      <c r="E3411" s="83">
        <v>0</v>
      </c>
      <c r="F3411" s="83">
        <v>0</v>
      </c>
      <c r="G3411" s="83">
        <v>0</v>
      </c>
      <c r="H3411" s="83">
        <v>0</v>
      </c>
      <c r="I3411" s="79">
        <f t="shared" si="113"/>
        <v>0</v>
      </c>
      <c r="J3411" s="82">
        <v>37.738509999999998</v>
      </c>
      <c r="K3411" s="79">
        <f t="shared" si="114"/>
        <v>0</v>
      </c>
      <c r="P3411" s="81"/>
      <c r="Q3411" s="78"/>
      <c r="R3411" s="79" t="s">
        <v>2947</v>
      </c>
    </row>
    <row r="3412" spans="1:18" x14ac:dyDescent="0.25">
      <c r="A3412" s="79">
        <v>2022</v>
      </c>
      <c r="B3412" s="79" t="s">
        <v>1883</v>
      </c>
      <c r="C3412" s="79">
        <v>880063</v>
      </c>
      <c r="D3412">
        <v>880064</v>
      </c>
      <c r="E3412" s="83">
        <v>0</v>
      </c>
      <c r="F3412" s="83">
        <v>0</v>
      </c>
      <c r="G3412" s="83">
        <v>0</v>
      </c>
      <c r="H3412" s="83">
        <v>0</v>
      </c>
      <c r="I3412" s="79">
        <f t="shared" si="113"/>
        <v>0</v>
      </c>
      <c r="J3412" s="82">
        <v>37.738509999999998</v>
      </c>
      <c r="K3412" s="79">
        <f t="shared" si="114"/>
        <v>0</v>
      </c>
      <c r="P3412" s="81"/>
      <c r="Q3412" s="78"/>
      <c r="R3412" s="79" t="s">
        <v>2947</v>
      </c>
    </row>
    <row r="3413" spans="1:18" x14ac:dyDescent="0.25">
      <c r="A3413" s="79">
        <v>2022</v>
      </c>
      <c r="B3413" s="79" t="s">
        <v>1883</v>
      </c>
      <c r="C3413" s="79">
        <v>880065</v>
      </c>
      <c r="D3413">
        <v>880066</v>
      </c>
      <c r="E3413" s="83">
        <v>0</v>
      </c>
      <c r="F3413" s="83">
        <v>0</v>
      </c>
      <c r="G3413" s="83">
        <v>0</v>
      </c>
      <c r="H3413" s="83">
        <v>0</v>
      </c>
      <c r="I3413" s="79">
        <f t="shared" si="113"/>
        <v>0</v>
      </c>
      <c r="J3413" s="82">
        <v>37.738509999999998</v>
      </c>
      <c r="K3413" s="79">
        <f t="shared" si="114"/>
        <v>0</v>
      </c>
      <c r="P3413" s="81"/>
      <c r="Q3413" s="78"/>
      <c r="R3413" s="79" t="s">
        <v>2947</v>
      </c>
    </row>
    <row r="3414" spans="1:18" x14ac:dyDescent="0.25">
      <c r="A3414" s="79">
        <v>2022</v>
      </c>
      <c r="B3414" s="79" t="s">
        <v>1883</v>
      </c>
      <c r="C3414" s="79">
        <v>880069</v>
      </c>
      <c r="D3414">
        <v>880070</v>
      </c>
      <c r="E3414" s="83">
        <v>0</v>
      </c>
      <c r="F3414" s="83">
        <v>0</v>
      </c>
      <c r="G3414" s="83">
        <v>0</v>
      </c>
      <c r="H3414" s="83">
        <v>0</v>
      </c>
      <c r="I3414" s="79">
        <f t="shared" si="113"/>
        <v>0</v>
      </c>
      <c r="J3414" s="82">
        <v>37.738509999999998</v>
      </c>
      <c r="K3414" s="79">
        <f t="shared" si="114"/>
        <v>0</v>
      </c>
      <c r="P3414" s="81"/>
      <c r="Q3414" s="78"/>
      <c r="R3414" s="79" t="s">
        <v>2947</v>
      </c>
    </row>
    <row r="3415" spans="1:18" x14ac:dyDescent="0.25">
      <c r="A3415" s="79">
        <v>2022</v>
      </c>
      <c r="B3415" s="79" t="s">
        <v>1883</v>
      </c>
      <c r="C3415" s="79">
        <v>880071</v>
      </c>
      <c r="D3415">
        <v>880072</v>
      </c>
      <c r="E3415" s="83">
        <v>529963</v>
      </c>
      <c r="F3415" s="83">
        <v>0</v>
      </c>
      <c r="G3415" s="83">
        <v>529963</v>
      </c>
      <c r="H3415" s="83">
        <v>0</v>
      </c>
      <c r="I3415" s="79">
        <f t="shared" si="113"/>
        <v>0</v>
      </c>
      <c r="J3415" s="82">
        <v>37.738509999999998</v>
      </c>
      <c r="K3415" s="79">
        <f t="shared" si="114"/>
        <v>0</v>
      </c>
      <c r="P3415" s="81"/>
      <c r="Q3415" s="78"/>
      <c r="R3415" s="79" t="s">
        <v>2947</v>
      </c>
    </row>
    <row r="3416" spans="1:18" x14ac:dyDescent="0.25">
      <c r="A3416" s="79">
        <v>2022</v>
      </c>
      <c r="B3416" s="79" t="s">
        <v>1883</v>
      </c>
      <c r="C3416" s="79">
        <v>880073</v>
      </c>
      <c r="D3416">
        <v>880074</v>
      </c>
      <c r="E3416" s="83">
        <v>272170</v>
      </c>
      <c r="F3416" s="83">
        <v>915</v>
      </c>
      <c r="G3416" s="83">
        <v>272170</v>
      </c>
      <c r="H3416" s="83">
        <v>915</v>
      </c>
      <c r="I3416" s="79">
        <f t="shared" si="113"/>
        <v>0</v>
      </c>
      <c r="J3416" s="82">
        <v>37.738509999999998</v>
      </c>
      <c r="K3416" s="79">
        <f t="shared" si="114"/>
        <v>0</v>
      </c>
      <c r="P3416" s="81"/>
      <c r="Q3416" s="78"/>
      <c r="R3416" s="79" t="s">
        <v>2947</v>
      </c>
    </row>
    <row r="3417" spans="1:18" x14ac:dyDescent="0.25">
      <c r="A3417" s="79">
        <v>2022</v>
      </c>
      <c r="B3417" s="79" t="s">
        <v>989</v>
      </c>
      <c r="C3417" s="79">
        <v>890053</v>
      </c>
      <c r="D3417">
        <v>890054</v>
      </c>
      <c r="E3417" s="83">
        <v>0</v>
      </c>
      <c r="F3417" s="83">
        <v>0</v>
      </c>
      <c r="G3417" s="83">
        <v>0</v>
      </c>
      <c r="H3417" s="83">
        <v>0</v>
      </c>
      <c r="I3417" s="79">
        <f t="shared" si="113"/>
        <v>0</v>
      </c>
      <c r="J3417" s="82">
        <v>28.609590000000001</v>
      </c>
      <c r="K3417" s="79">
        <f t="shared" si="114"/>
        <v>0</v>
      </c>
      <c r="P3417" s="81"/>
      <c r="Q3417" s="78"/>
      <c r="R3417" s="79" t="s">
        <v>2947</v>
      </c>
    </row>
    <row r="3418" spans="1:18" x14ac:dyDescent="0.25">
      <c r="A3418" s="79">
        <v>2022</v>
      </c>
      <c r="B3418" s="79" t="s">
        <v>1475</v>
      </c>
      <c r="C3418" s="79">
        <v>890047</v>
      </c>
      <c r="D3418">
        <v>890048</v>
      </c>
      <c r="E3418" s="83">
        <v>0</v>
      </c>
      <c r="F3418" s="83">
        <v>0</v>
      </c>
      <c r="G3418" s="83">
        <v>0</v>
      </c>
      <c r="H3418" s="83">
        <v>0</v>
      </c>
      <c r="I3418" s="79">
        <f t="shared" si="113"/>
        <v>0</v>
      </c>
      <c r="J3418" s="82">
        <v>26.463750000000001</v>
      </c>
      <c r="K3418" s="79">
        <f t="shared" si="114"/>
        <v>0</v>
      </c>
      <c r="P3418" s="81"/>
      <c r="Q3418" s="78"/>
      <c r="R3418" s="79" t="s">
        <v>2947</v>
      </c>
    </row>
    <row r="3419" spans="1:18" x14ac:dyDescent="0.25">
      <c r="A3419" s="79">
        <v>2022</v>
      </c>
      <c r="B3419" s="79" t="s">
        <v>1475</v>
      </c>
      <c r="C3419" s="79">
        <v>890049</v>
      </c>
      <c r="D3419">
        <v>890050</v>
      </c>
      <c r="E3419" s="83">
        <v>0</v>
      </c>
      <c r="F3419" s="83">
        <v>0</v>
      </c>
      <c r="G3419" s="83">
        <v>0</v>
      </c>
      <c r="H3419" s="83">
        <v>0</v>
      </c>
      <c r="I3419" s="79">
        <f t="shared" si="113"/>
        <v>0</v>
      </c>
      <c r="J3419" s="82">
        <v>21.3675</v>
      </c>
      <c r="K3419" s="79">
        <f t="shared" si="114"/>
        <v>0</v>
      </c>
      <c r="P3419" s="81"/>
      <c r="Q3419" s="78"/>
      <c r="R3419" s="79" t="s">
        <v>2947</v>
      </c>
    </row>
    <row r="3420" spans="1:18" x14ac:dyDescent="0.25">
      <c r="A3420" s="79">
        <v>2022</v>
      </c>
      <c r="B3420" s="79" t="s">
        <v>1937</v>
      </c>
      <c r="C3420" s="79">
        <v>900042</v>
      </c>
      <c r="D3420">
        <v>900043</v>
      </c>
      <c r="E3420" s="83">
        <v>0</v>
      </c>
      <c r="F3420" s="83">
        <v>0</v>
      </c>
      <c r="G3420" s="83">
        <v>0</v>
      </c>
      <c r="H3420" s="83">
        <v>0</v>
      </c>
      <c r="I3420" s="79">
        <f t="shared" si="113"/>
        <v>0</v>
      </c>
      <c r="J3420" s="82">
        <v>36.512039999999999</v>
      </c>
      <c r="K3420" s="79">
        <f t="shared" si="114"/>
        <v>0</v>
      </c>
      <c r="P3420" s="81"/>
      <c r="Q3420" s="78"/>
      <c r="R3420" s="79" t="s">
        <v>2947</v>
      </c>
    </row>
    <row r="3421" spans="1:18" x14ac:dyDescent="0.25">
      <c r="A3421" s="79">
        <v>2022</v>
      </c>
      <c r="B3421" s="79" t="s">
        <v>1937</v>
      </c>
      <c r="C3421" s="79">
        <v>900044</v>
      </c>
      <c r="D3421">
        <v>900045</v>
      </c>
      <c r="E3421" s="83">
        <v>0</v>
      </c>
      <c r="F3421" s="83">
        <v>0</v>
      </c>
      <c r="G3421" s="83">
        <v>0</v>
      </c>
      <c r="H3421" s="83">
        <v>0</v>
      </c>
      <c r="I3421" s="79">
        <f t="shared" si="113"/>
        <v>0</v>
      </c>
      <c r="J3421" s="82">
        <v>22.59083</v>
      </c>
      <c r="K3421" s="79">
        <f t="shared" si="114"/>
        <v>0</v>
      </c>
      <c r="P3421" s="81"/>
      <c r="Q3421" s="78"/>
      <c r="R3421" s="79" t="s">
        <v>2947</v>
      </c>
    </row>
    <row r="3422" spans="1:18" x14ac:dyDescent="0.25">
      <c r="A3422" s="79">
        <v>2022</v>
      </c>
      <c r="B3422" s="79" t="s">
        <v>1937</v>
      </c>
      <c r="C3422" s="79">
        <v>900050</v>
      </c>
      <c r="D3422">
        <v>900051</v>
      </c>
      <c r="E3422" s="83">
        <v>0</v>
      </c>
      <c r="F3422" s="83">
        <v>0</v>
      </c>
      <c r="G3422" s="83">
        <v>0</v>
      </c>
      <c r="H3422" s="83">
        <v>0</v>
      </c>
      <c r="I3422" s="79">
        <f t="shared" si="113"/>
        <v>0</v>
      </c>
      <c r="J3422" s="82">
        <v>36.512039999999999</v>
      </c>
      <c r="K3422" s="79">
        <f t="shared" si="114"/>
        <v>0</v>
      </c>
      <c r="P3422" s="81"/>
      <c r="Q3422" s="78"/>
      <c r="R3422" s="79" t="s">
        <v>2947</v>
      </c>
    </row>
    <row r="3423" spans="1:18" x14ac:dyDescent="0.25">
      <c r="A3423" s="79">
        <v>2022</v>
      </c>
      <c r="B3423" s="79" t="s">
        <v>1937</v>
      </c>
      <c r="C3423" s="79">
        <v>900056</v>
      </c>
      <c r="D3423">
        <v>900057</v>
      </c>
      <c r="E3423" s="83">
        <v>396345</v>
      </c>
      <c r="F3423" s="83">
        <v>0</v>
      </c>
      <c r="G3423" s="83">
        <v>396345</v>
      </c>
      <c r="H3423" s="83">
        <v>0</v>
      </c>
      <c r="I3423" s="79">
        <f t="shared" si="113"/>
        <v>0</v>
      </c>
      <c r="J3423" s="82">
        <v>23.945630000000001</v>
      </c>
      <c r="K3423" s="79">
        <f t="shared" si="114"/>
        <v>0</v>
      </c>
      <c r="P3423" s="81"/>
      <c r="Q3423" s="78"/>
      <c r="R3423" s="79" t="s">
        <v>2947</v>
      </c>
    </row>
    <row r="3424" spans="1:18" x14ac:dyDescent="0.25">
      <c r="A3424" s="79">
        <v>2022</v>
      </c>
      <c r="B3424" s="79" t="s">
        <v>1937</v>
      </c>
      <c r="C3424" s="79">
        <v>900058</v>
      </c>
      <c r="D3424">
        <v>900059</v>
      </c>
      <c r="E3424" s="83">
        <v>0</v>
      </c>
      <c r="F3424" s="83">
        <v>0</v>
      </c>
      <c r="G3424" s="83">
        <v>0</v>
      </c>
      <c r="H3424" s="83">
        <v>0</v>
      </c>
      <c r="I3424" s="79">
        <f t="shared" si="113"/>
        <v>0</v>
      </c>
      <c r="J3424" s="82">
        <v>36.512039999999999</v>
      </c>
      <c r="K3424" s="79">
        <f t="shared" si="114"/>
        <v>0</v>
      </c>
      <c r="P3424" s="81"/>
      <c r="Q3424" s="78"/>
      <c r="R3424" s="79" t="s">
        <v>2947</v>
      </c>
    </row>
    <row r="3425" spans="1:18" x14ac:dyDescent="0.25">
      <c r="A3425" s="79">
        <v>2022</v>
      </c>
      <c r="B3425" s="79" t="s">
        <v>1937</v>
      </c>
      <c r="C3425" s="79">
        <v>900060</v>
      </c>
      <c r="D3425">
        <v>900061</v>
      </c>
      <c r="E3425" s="83">
        <v>0</v>
      </c>
      <c r="F3425" s="83">
        <v>0</v>
      </c>
      <c r="G3425" s="83">
        <v>0</v>
      </c>
      <c r="H3425" s="83">
        <v>0</v>
      </c>
      <c r="I3425" s="79">
        <f t="shared" si="113"/>
        <v>0</v>
      </c>
      <c r="J3425" s="82">
        <v>22.59083</v>
      </c>
      <c r="K3425" s="79">
        <f t="shared" si="114"/>
        <v>0</v>
      </c>
      <c r="P3425" s="81"/>
      <c r="Q3425" s="78"/>
      <c r="R3425" s="79" t="s">
        <v>2947</v>
      </c>
    </row>
    <row r="3426" spans="1:18" x14ac:dyDescent="0.25">
      <c r="A3426" s="79">
        <v>2022</v>
      </c>
      <c r="B3426" s="79" t="s">
        <v>1937</v>
      </c>
      <c r="C3426" s="79">
        <v>900062</v>
      </c>
      <c r="D3426">
        <v>900063</v>
      </c>
      <c r="E3426" s="83">
        <v>0</v>
      </c>
      <c r="F3426" s="83">
        <v>0</v>
      </c>
      <c r="G3426" s="83">
        <v>0</v>
      </c>
      <c r="H3426" s="83">
        <v>0</v>
      </c>
      <c r="I3426" s="79">
        <f t="shared" si="113"/>
        <v>0</v>
      </c>
      <c r="J3426" s="82">
        <v>23.32592</v>
      </c>
      <c r="K3426" s="79">
        <f t="shared" si="114"/>
        <v>0</v>
      </c>
      <c r="P3426" s="81"/>
      <c r="Q3426" s="78"/>
      <c r="R3426" s="79" t="s">
        <v>2947</v>
      </c>
    </row>
    <row r="3427" spans="1:18" x14ac:dyDescent="0.25">
      <c r="A3427" s="79">
        <v>2022</v>
      </c>
      <c r="B3427" s="79" t="s">
        <v>1937</v>
      </c>
      <c r="C3427" s="79">
        <v>900067</v>
      </c>
      <c r="D3427">
        <v>900068</v>
      </c>
      <c r="E3427" s="83">
        <v>0</v>
      </c>
      <c r="F3427" s="83">
        <v>0</v>
      </c>
      <c r="G3427" s="83">
        <v>0</v>
      </c>
      <c r="H3427" s="83">
        <v>0</v>
      </c>
      <c r="I3427" s="79">
        <f t="shared" si="113"/>
        <v>0</v>
      </c>
      <c r="J3427" s="82">
        <v>36.512039999999999</v>
      </c>
      <c r="K3427" s="79">
        <f t="shared" si="114"/>
        <v>0</v>
      </c>
      <c r="P3427" s="81"/>
      <c r="Q3427" s="78"/>
      <c r="R3427" s="79" t="s">
        <v>2947</v>
      </c>
    </row>
    <row r="3428" spans="1:18" x14ac:dyDescent="0.25">
      <c r="A3428" s="79">
        <v>2022</v>
      </c>
      <c r="B3428" s="79" t="s">
        <v>1937</v>
      </c>
      <c r="C3428" s="79">
        <v>900069</v>
      </c>
      <c r="D3428">
        <v>900070</v>
      </c>
      <c r="E3428" s="83">
        <v>0</v>
      </c>
      <c r="F3428" s="83">
        <v>0</v>
      </c>
      <c r="G3428" s="83">
        <v>0</v>
      </c>
      <c r="H3428" s="83">
        <v>0</v>
      </c>
      <c r="I3428" s="79">
        <f t="shared" si="113"/>
        <v>0</v>
      </c>
      <c r="J3428" s="82">
        <v>22.59083</v>
      </c>
      <c r="K3428" s="79">
        <f t="shared" si="114"/>
        <v>0</v>
      </c>
      <c r="P3428" s="81"/>
      <c r="Q3428" s="78"/>
      <c r="R3428" s="79" t="s">
        <v>2947</v>
      </c>
    </row>
    <row r="3429" spans="1:18" x14ac:dyDescent="0.25">
      <c r="A3429" s="79">
        <v>2022</v>
      </c>
      <c r="B3429" s="79" t="s">
        <v>1937</v>
      </c>
      <c r="C3429" s="79">
        <v>900071</v>
      </c>
      <c r="D3429">
        <v>900072</v>
      </c>
      <c r="E3429" s="83">
        <v>0</v>
      </c>
      <c r="F3429" s="83">
        <v>0</v>
      </c>
      <c r="G3429" s="83">
        <v>0</v>
      </c>
      <c r="H3429" s="83">
        <v>0</v>
      </c>
      <c r="I3429" s="79">
        <f t="shared" si="113"/>
        <v>0</v>
      </c>
      <c r="J3429" s="82">
        <v>36.512039999999999</v>
      </c>
      <c r="K3429" s="79">
        <f t="shared" si="114"/>
        <v>0</v>
      </c>
      <c r="P3429" s="81"/>
      <c r="Q3429" s="78"/>
      <c r="R3429" s="79" t="s">
        <v>2947</v>
      </c>
    </row>
    <row r="3430" spans="1:18" x14ac:dyDescent="0.25">
      <c r="A3430" s="79">
        <v>2022</v>
      </c>
      <c r="B3430" s="79" t="s">
        <v>1937</v>
      </c>
      <c r="C3430" s="79">
        <v>900073</v>
      </c>
      <c r="D3430">
        <v>900074</v>
      </c>
      <c r="E3430" s="83">
        <v>0</v>
      </c>
      <c r="F3430" s="83">
        <v>0</v>
      </c>
      <c r="G3430" s="83">
        <v>0</v>
      </c>
      <c r="H3430" s="83">
        <v>0</v>
      </c>
      <c r="I3430" s="79">
        <f t="shared" si="113"/>
        <v>0</v>
      </c>
      <c r="J3430" s="82">
        <v>36.512039999999999</v>
      </c>
      <c r="K3430" s="79">
        <f t="shared" si="114"/>
        <v>0</v>
      </c>
      <c r="P3430" s="81"/>
      <c r="Q3430" s="78"/>
      <c r="R3430" s="79" t="s">
        <v>2947</v>
      </c>
    </row>
    <row r="3431" spans="1:18" x14ac:dyDescent="0.25">
      <c r="A3431" s="79">
        <v>2022</v>
      </c>
      <c r="B3431" s="79" t="s">
        <v>1937</v>
      </c>
      <c r="C3431" s="79">
        <v>900075</v>
      </c>
      <c r="D3431">
        <v>900076</v>
      </c>
      <c r="E3431" s="83">
        <v>4014282</v>
      </c>
      <c r="F3431" s="83">
        <v>0</v>
      </c>
      <c r="G3431" s="83">
        <v>3527121</v>
      </c>
      <c r="H3431" s="83">
        <v>0</v>
      </c>
      <c r="I3431" s="79">
        <f t="shared" si="113"/>
        <v>487161</v>
      </c>
      <c r="J3431" s="82">
        <v>36.512039999999999</v>
      </c>
      <c r="K3431" s="79">
        <f t="shared" si="114"/>
        <v>17787</v>
      </c>
      <c r="P3431" s="81"/>
      <c r="Q3431" s="78"/>
      <c r="R3431" s="79" t="s">
        <v>2947</v>
      </c>
    </row>
    <row r="3432" spans="1:18" x14ac:dyDescent="0.25">
      <c r="A3432" s="79">
        <v>2022</v>
      </c>
      <c r="B3432" s="79" t="s">
        <v>1937</v>
      </c>
      <c r="C3432" s="79">
        <v>900077</v>
      </c>
      <c r="D3432">
        <v>900078</v>
      </c>
      <c r="E3432" s="83">
        <v>366750</v>
      </c>
      <c r="F3432" s="83">
        <v>0</v>
      </c>
      <c r="G3432" s="83">
        <v>366750</v>
      </c>
      <c r="H3432" s="83">
        <v>0</v>
      </c>
      <c r="I3432" s="79">
        <f t="shared" si="113"/>
        <v>0</v>
      </c>
      <c r="J3432" s="82">
        <v>36.512039999999999</v>
      </c>
      <c r="K3432" s="79">
        <f t="shared" si="114"/>
        <v>0</v>
      </c>
      <c r="P3432" s="81"/>
      <c r="Q3432" s="78"/>
      <c r="R3432" s="79" t="s">
        <v>2947</v>
      </c>
    </row>
    <row r="3433" spans="1:18" x14ac:dyDescent="0.25">
      <c r="A3433" s="79">
        <v>2022</v>
      </c>
      <c r="B3433" s="79" t="s">
        <v>1937</v>
      </c>
      <c r="C3433" s="79">
        <v>900079</v>
      </c>
      <c r="D3433">
        <v>900080</v>
      </c>
      <c r="E3433" s="83">
        <v>0</v>
      </c>
      <c r="F3433" s="83">
        <v>0</v>
      </c>
      <c r="G3433" s="83">
        <v>0</v>
      </c>
      <c r="H3433" s="83">
        <v>0</v>
      </c>
      <c r="I3433" s="79">
        <f t="shared" si="113"/>
        <v>0</v>
      </c>
      <c r="J3433" s="82">
        <v>36.512039999999999</v>
      </c>
      <c r="K3433" s="79">
        <f t="shared" si="114"/>
        <v>0</v>
      </c>
      <c r="P3433" s="81"/>
      <c r="Q3433" s="78"/>
      <c r="R3433" s="79" t="s">
        <v>2947</v>
      </c>
    </row>
    <row r="3434" spans="1:18" x14ac:dyDescent="0.25">
      <c r="A3434" s="79">
        <v>2022</v>
      </c>
      <c r="B3434" s="79" t="s">
        <v>1937</v>
      </c>
      <c r="C3434" s="79">
        <v>900081</v>
      </c>
      <c r="D3434">
        <v>900082</v>
      </c>
      <c r="E3434" s="83">
        <v>644421</v>
      </c>
      <c r="F3434" s="83">
        <v>0</v>
      </c>
      <c r="G3434" s="83">
        <v>644421</v>
      </c>
      <c r="H3434" s="83">
        <v>0</v>
      </c>
      <c r="I3434" s="79">
        <f t="shared" si="113"/>
        <v>0</v>
      </c>
      <c r="J3434" s="82">
        <v>37.512070000000001</v>
      </c>
      <c r="K3434" s="79">
        <f t="shared" si="114"/>
        <v>0</v>
      </c>
      <c r="P3434" s="81"/>
      <c r="Q3434" s="78"/>
      <c r="R3434" s="79" t="s">
        <v>2947</v>
      </c>
    </row>
    <row r="3435" spans="1:18" x14ac:dyDescent="0.25">
      <c r="A3435" s="79">
        <v>2022</v>
      </c>
      <c r="B3435" s="79" t="s">
        <v>1937</v>
      </c>
      <c r="C3435" s="79">
        <v>900083</v>
      </c>
      <c r="D3435">
        <v>900084</v>
      </c>
      <c r="E3435" s="83">
        <v>145947</v>
      </c>
      <c r="F3435" s="83">
        <v>0</v>
      </c>
      <c r="G3435" s="83">
        <v>145947</v>
      </c>
      <c r="H3435" s="83">
        <v>0</v>
      </c>
      <c r="I3435" s="79">
        <f t="shared" si="113"/>
        <v>0</v>
      </c>
      <c r="J3435" s="82">
        <v>38.512129999999999</v>
      </c>
      <c r="K3435" s="79">
        <f t="shared" si="114"/>
        <v>0</v>
      </c>
      <c r="P3435" s="81"/>
      <c r="Q3435" s="78"/>
      <c r="R3435" s="79" t="s">
        <v>2947</v>
      </c>
    </row>
    <row r="3436" spans="1:18" x14ac:dyDescent="0.25">
      <c r="A3436" s="79">
        <v>2022</v>
      </c>
      <c r="B3436" s="79" t="s">
        <v>1937</v>
      </c>
      <c r="C3436" s="79">
        <v>900085</v>
      </c>
      <c r="D3436">
        <v>900086</v>
      </c>
      <c r="E3436" s="83">
        <v>323602</v>
      </c>
      <c r="F3436" s="83">
        <v>0</v>
      </c>
      <c r="G3436" s="83">
        <v>323602</v>
      </c>
      <c r="H3436" s="83">
        <v>0</v>
      </c>
      <c r="I3436" s="79">
        <f t="shared" si="113"/>
        <v>0</v>
      </c>
      <c r="J3436" s="82">
        <v>39.513019999999997</v>
      </c>
      <c r="K3436" s="79">
        <f t="shared" si="114"/>
        <v>0</v>
      </c>
      <c r="P3436" s="81"/>
      <c r="Q3436" s="78"/>
      <c r="R3436" s="79" t="s">
        <v>2947</v>
      </c>
    </row>
    <row r="3437" spans="1:18" x14ac:dyDescent="0.25">
      <c r="A3437" s="79">
        <v>2022</v>
      </c>
      <c r="B3437" s="79" t="s">
        <v>1781</v>
      </c>
      <c r="C3437" s="79">
        <v>770734</v>
      </c>
      <c r="D3437">
        <v>770735</v>
      </c>
      <c r="E3437" s="83">
        <v>17815138</v>
      </c>
      <c r="F3437" s="83">
        <v>6037352</v>
      </c>
      <c r="G3437" s="83">
        <v>16146976</v>
      </c>
      <c r="H3437" s="83">
        <v>5436975</v>
      </c>
      <c r="I3437" s="79">
        <f t="shared" si="113"/>
        <v>2268539</v>
      </c>
      <c r="J3437" s="82">
        <v>30.569870000000002</v>
      </c>
      <c r="K3437" s="79">
        <f t="shared" si="114"/>
        <v>69349</v>
      </c>
      <c r="P3437" s="81"/>
      <c r="Q3437" s="78"/>
      <c r="R3437" s="79" t="s">
        <v>2947</v>
      </c>
    </row>
    <row r="3438" spans="1:18" x14ac:dyDescent="0.25">
      <c r="A3438" s="79">
        <v>2022</v>
      </c>
      <c r="B3438" s="79" t="s">
        <v>1781</v>
      </c>
      <c r="C3438" s="79">
        <v>770736</v>
      </c>
      <c r="D3438">
        <v>770737</v>
      </c>
      <c r="E3438" s="83">
        <v>0</v>
      </c>
      <c r="F3438" s="83">
        <v>0</v>
      </c>
      <c r="G3438" s="83">
        <v>0</v>
      </c>
      <c r="H3438" s="83">
        <v>0</v>
      </c>
      <c r="I3438" s="79">
        <f t="shared" si="113"/>
        <v>0</v>
      </c>
      <c r="J3438" s="82">
        <v>23.170660000000002</v>
      </c>
      <c r="K3438" s="79">
        <f t="shared" si="114"/>
        <v>0</v>
      </c>
      <c r="P3438" s="81"/>
      <c r="Q3438" s="78"/>
      <c r="R3438" s="79" t="s">
        <v>2947</v>
      </c>
    </row>
    <row r="3439" spans="1:18" x14ac:dyDescent="0.25">
      <c r="A3439" s="79">
        <v>2022</v>
      </c>
      <c r="B3439" s="79" t="s">
        <v>1781</v>
      </c>
      <c r="C3439" s="79">
        <v>770738</v>
      </c>
      <c r="D3439">
        <v>770739</v>
      </c>
      <c r="E3439" s="83">
        <v>0</v>
      </c>
      <c r="F3439" s="83">
        <v>0</v>
      </c>
      <c r="G3439" s="83">
        <v>0</v>
      </c>
      <c r="H3439" s="83">
        <v>0</v>
      </c>
      <c r="I3439" s="79">
        <f t="shared" si="113"/>
        <v>0</v>
      </c>
      <c r="J3439" s="82">
        <v>30.569870000000002</v>
      </c>
      <c r="K3439" s="79">
        <f t="shared" si="114"/>
        <v>0</v>
      </c>
      <c r="P3439" s="81"/>
      <c r="Q3439" s="78"/>
      <c r="R3439" s="79" t="s">
        <v>2947</v>
      </c>
    </row>
    <row r="3440" spans="1:18" x14ac:dyDescent="0.25">
      <c r="A3440" s="79">
        <v>2022</v>
      </c>
      <c r="B3440" s="79" t="s">
        <v>1781</v>
      </c>
      <c r="C3440" s="79">
        <v>770740</v>
      </c>
      <c r="D3440">
        <v>770741</v>
      </c>
      <c r="E3440" s="83">
        <v>0</v>
      </c>
      <c r="F3440" s="83">
        <v>0</v>
      </c>
      <c r="G3440" s="83">
        <v>0</v>
      </c>
      <c r="H3440" s="83">
        <v>0</v>
      </c>
      <c r="I3440" s="79">
        <f t="shared" si="113"/>
        <v>0</v>
      </c>
      <c r="J3440" s="82">
        <v>23.170660000000002</v>
      </c>
      <c r="K3440" s="79">
        <f t="shared" si="114"/>
        <v>0</v>
      </c>
      <c r="P3440" s="81"/>
      <c r="Q3440" s="78"/>
      <c r="R3440" s="79" t="s">
        <v>2947</v>
      </c>
    </row>
    <row r="3441" spans="1:18" x14ac:dyDescent="0.25">
      <c r="A3441" s="79">
        <v>2022</v>
      </c>
      <c r="B3441" s="79" t="s">
        <v>1781</v>
      </c>
      <c r="C3441" s="79">
        <v>770897</v>
      </c>
      <c r="D3441">
        <v>770898</v>
      </c>
      <c r="E3441" s="83">
        <v>1126790</v>
      </c>
      <c r="F3441" s="83">
        <v>0</v>
      </c>
      <c r="G3441" s="83">
        <v>963975</v>
      </c>
      <c r="H3441" s="83">
        <v>0</v>
      </c>
      <c r="I3441" s="79">
        <f t="shared" si="113"/>
        <v>162815</v>
      </c>
      <c r="J3441" s="82">
        <v>30.569870000000002</v>
      </c>
      <c r="K3441" s="79">
        <f t="shared" si="114"/>
        <v>4977</v>
      </c>
      <c r="P3441" s="81"/>
      <c r="Q3441" s="78"/>
      <c r="R3441" s="79" t="s">
        <v>2947</v>
      </c>
    </row>
    <row r="3442" spans="1:18" x14ac:dyDescent="0.25">
      <c r="A3442" s="79">
        <v>2022</v>
      </c>
      <c r="B3442" s="79" t="s">
        <v>1781</v>
      </c>
      <c r="C3442" s="79">
        <v>770899</v>
      </c>
      <c r="D3442">
        <v>770900</v>
      </c>
      <c r="E3442" s="83">
        <v>0</v>
      </c>
      <c r="F3442" s="83">
        <v>0</v>
      </c>
      <c r="G3442" s="83">
        <v>0</v>
      </c>
      <c r="H3442" s="83">
        <v>0</v>
      </c>
      <c r="I3442" s="79">
        <f t="shared" si="113"/>
        <v>0</v>
      </c>
      <c r="J3442" s="82">
        <v>23.170660000000002</v>
      </c>
      <c r="K3442" s="79">
        <f t="shared" si="114"/>
        <v>0</v>
      </c>
      <c r="P3442" s="81"/>
      <c r="Q3442" s="78"/>
      <c r="R3442" s="79" t="s">
        <v>2947</v>
      </c>
    </row>
    <row r="3443" spans="1:18" x14ac:dyDescent="0.25">
      <c r="A3443" s="79">
        <v>2022</v>
      </c>
      <c r="B3443" s="79" t="s">
        <v>1781</v>
      </c>
      <c r="C3443" s="79">
        <v>771032</v>
      </c>
      <c r="D3443">
        <v>771033</v>
      </c>
      <c r="E3443" s="83">
        <v>1706854</v>
      </c>
      <c r="F3443" s="83">
        <v>0</v>
      </c>
      <c r="G3443" s="83">
        <v>1494976</v>
      </c>
      <c r="H3443" s="83">
        <v>0</v>
      </c>
      <c r="I3443" s="79">
        <f t="shared" si="113"/>
        <v>211878</v>
      </c>
      <c r="J3443" s="82">
        <v>30.569870000000002</v>
      </c>
      <c r="K3443" s="79">
        <f t="shared" si="114"/>
        <v>6477</v>
      </c>
      <c r="P3443" s="81"/>
      <c r="Q3443" s="78"/>
      <c r="R3443" s="79" t="s">
        <v>2947</v>
      </c>
    </row>
    <row r="3444" spans="1:18" x14ac:dyDescent="0.25">
      <c r="A3444" s="79">
        <v>2022</v>
      </c>
      <c r="B3444" s="79" t="s">
        <v>1781</v>
      </c>
      <c r="C3444" s="79">
        <v>771034</v>
      </c>
      <c r="D3444">
        <v>771035</v>
      </c>
      <c r="E3444" s="83">
        <v>0</v>
      </c>
      <c r="F3444" s="83">
        <v>0</v>
      </c>
      <c r="G3444" s="83">
        <v>0</v>
      </c>
      <c r="H3444" s="83">
        <v>0</v>
      </c>
      <c r="I3444" s="79">
        <f t="shared" si="113"/>
        <v>0</v>
      </c>
      <c r="J3444" s="82">
        <v>23.170660000000002</v>
      </c>
      <c r="K3444" s="79">
        <f t="shared" si="114"/>
        <v>0</v>
      </c>
      <c r="P3444" s="81"/>
      <c r="Q3444" s="78"/>
      <c r="R3444" s="79" t="s">
        <v>2947</v>
      </c>
    </row>
    <row r="3445" spans="1:18" x14ac:dyDescent="0.25">
      <c r="A3445" s="79">
        <v>2022</v>
      </c>
      <c r="B3445" s="79" t="s">
        <v>1781</v>
      </c>
      <c r="C3445" s="79">
        <v>910231</v>
      </c>
      <c r="D3445">
        <v>910232</v>
      </c>
      <c r="E3445" s="83">
        <v>0</v>
      </c>
      <c r="F3445" s="83">
        <v>0</v>
      </c>
      <c r="G3445" s="83">
        <v>0</v>
      </c>
      <c r="H3445" s="83">
        <v>0</v>
      </c>
      <c r="I3445" s="79">
        <f t="shared" si="113"/>
        <v>0</v>
      </c>
      <c r="J3445" s="82">
        <v>27.444759999999999</v>
      </c>
      <c r="K3445" s="79">
        <f t="shared" si="114"/>
        <v>0</v>
      </c>
      <c r="P3445" s="81"/>
      <c r="Q3445" s="78"/>
      <c r="R3445" s="79" t="s">
        <v>2947</v>
      </c>
    </row>
    <row r="3446" spans="1:18" x14ac:dyDescent="0.25">
      <c r="A3446" s="79">
        <v>2022</v>
      </c>
      <c r="B3446" s="79" t="s">
        <v>1781</v>
      </c>
      <c r="C3446" s="79">
        <v>910293</v>
      </c>
      <c r="D3446">
        <v>910294</v>
      </c>
      <c r="E3446" s="83">
        <v>0</v>
      </c>
      <c r="F3446" s="83">
        <v>0</v>
      </c>
      <c r="G3446" s="83">
        <v>0</v>
      </c>
      <c r="H3446" s="83">
        <v>0</v>
      </c>
      <c r="I3446" s="79">
        <f t="shared" si="113"/>
        <v>0</v>
      </c>
      <c r="J3446" s="82">
        <v>20.045549999999999</v>
      </c>
      <c r="K3446" s="79">
        <f t="shared" si="114"/>
        <v>0</v>
      </c>
      <c r="P3446" s="81"/>
      <c r="Q3446" s="78"/>
      <c r="R3446" s="79" t="s">
        <v>2947</v>
      </c>
    </row>
    <row r="3447" spans="1:18" x14ac:dyDescent="0.25">
      <c r="A3447" s="79">
        <v>2022</v>
      </c>
      <c r="B3447" s="79" t="s">
        <v>1781</v>
      </c>
      <c r="C3447" s="79">
        <v>910329</v>
      </c>
      <c r="D3447">
        <v>910330</v>
      </c>
      <c r="E3447" s="83">
        <v>0</v>
      </c>
      <c r="F3447" s="83">
        <v>0</v>
      </c>
      <c r="G3447" s="83">
        <v>0</v>
      </c>
      <c r="H3447" s="83">
        <v>0</v>
      </c>
      <c r="I3447" s="79">
        <f t="shared" si="113"/>
        <v>0</v>
      </c>
      <c r="J3447" s="82">
        <v>27.444759999999999</v>
      </c>
      <c r="K3447" s="79">
        <f t="shared" si="114"/>
        <v>0</v>
      </c>
      <c r="P3447" s="81"/>
      <c r="Q3447" s="78"/>
      <c r="R3447" s="79" t="s">
        <v>2947</v>
      </c>
    </row>
    <row r="3448" spans="1:18" x14ac:dyDescent="0.25">
      <c r="A3448" s="79">
        <v>2022</v>
      </c>
      <c r="B3448" s="79" t="s">
        <v>1781</v>
      </c>
      <c r="C3448" s="79">
        <v>910333</v>
      </c>
      <c r="D3448">
        <v>910334</v>
      </c>
      <c r="E3448" s="83">
        <v>2340920</v>
      </c>
      <c r="F3448" s="83">
        <v>0</v>
      </c>
      <c r="G3448" s="83">
        <v>2340920</v>
      </c>
      <c r="H3448" s="83">
        <v>0</v>
      </c>
      <c r="I3448" s="79">
        <f t="shared" si="113"/>
        <v>0</v>
      </c>
      <c r="J3448" s="82">
        <v>27.444759999999999</v>
      </c>
      <c r="K3448" s="79">
        <f t="shared" si="114"/>
        <v>0</v>
      </c>
      <c r="P3448" s="81"/>
      <c r="Q3448" s="78"/>
      <c r="R3448" s="79" t="s">
        <v>2947</v>
      </c>
    </row>
    <row r="3449" spans="1:18" x14ac:dyDescent="0.25">
      <c r="A3449" s="79">
        <v>2022</v>
      </c>
      <c r="B3449" s="79" t="s">
        <v>1781</v>
      </c>
      <c r="C3449" s="79">
        <v>910335</v>
      </c>
      <c r="D3449">
        <v>910336</v>
      </c>
      <c r="E3449" s="83">
        <v>0</v>
      </c>
      <c r="F3449" s="83">
        <v>0</v>
      </c>
      <c r="G3449" s="83">
        <v>0</v>
      </c>
      <c r="H3449" s="83">
        <v>0</v>
      </c>
      <c r="I3449" s="79">
        <f t="shared" si="113"/>
        <v>0</v>
      </c>
      <c r="J3449" s="82">
        <v>20.045549999999999</v>
      </c>
      <c r="K3449" s="79">
        <f t="shared" si="114"/>
        <v>0</v>
      </c>
      <c r="P3449" s="81"/>
      <c r="Q3449" s="78"/>
      <c r="R3449" s="79" t="s">
        <v>2947</v>
      </c>
    </row>
    <row r="3450" spans="1:18" x14ac:dyDescent="0.25">
      <c r="A3450" s="79">
        <v>2022</v>
      </c>
      <c r="B3450" s="79" t="s">
        <v>1781</v>
      </c>
      <c r="C3450" s="79">
        <v>910337</v>
      </c>
      <c r="D3450">
        <v>910338</v>
      </c>
      <c r="E3450" s="83">
        <v>1708013</v>
      </c>
      <c r="F3450" s="83">
        <v>0</v>
      </c>
      <c r="G3450" s="83">
        <v>1708013</v>
      </c>
      <c r="H3450" s="83">
        <v>0</v>
      </c>
      <c r="I3450" s="79">
        <f t="shared" si="113"/>
        <v>0</v>
      </c>
      <c r="J3450" s="82">
        <v>27.444759999999999</v>
      </c>
      <c r="K3450" s="79">
        <f t="shared" si="114"/>
        <v>0</v>
      </c>
      <c r="P3450" s="81"/>
      <c r="Q3450" s="78"/>
      <c r="R3450" s="79" t="s">
        <v>2947</v>
      </c>
    </row>
    <row r="3451" spans="1:18" x14ac:dyDescent="0.25">
      <c r="A3451" s="79">
        <v>2022</v>
      </c>
      <c r="B3451" s="79" t="s">
        <v>1781</v>
      </c>
      <c r="C3451" s="79">
        <v>910341</v>
      </c>
      <c r="D3451">
        <v>910342</v>
      </c>
      <c r="E3451" s="83">
        <v>0</v>
      </c>
      <c r="F3451" s="83">
        <v>0</v>
      </c>
      <c r="G3451" s="83">
        <v>0</v>
      </c>
      <c r="H3451" s="83">
        <v>0</v>
      </c>
      <c r="I3451" s="79">
        <f t="shared" si="113"/>
        <v>0</v>
      </c>
      <c r="J3451" s="82">
        <v>27.444759999999999</v>
      </c>
      <c r="K3451" s="79">
        <f t="shared" si="114"/>
        <v>0</v>
      </c>
      <c r="P3451" s="81"/>
      <c r="Q3451" s="78"/>
      <c r="R3451" s="79" t="s">
        <v>2947</v>
      </c>
    </row>
    <row r="3452" spans="1:18" x14ac:dyDescent="0.25">
      <c r="A3452" s="79">
        <v>2022</v>
      </c>
      <c r="B3452" s="79" t="s">
        <v>1781</v>
      </c>
      <c r="C3452" s="79">
        <v>910343</v>
      </c>
      <c r="D3452">
        <v>910344</v>
      </c>
      <c r="E3452" s="83">
        <v>0</v>
      </c>
      <c r="F3452" s="83">
        <v>0</v>
      </c>
      <c r="G3452" s="83">
        <v>0</v>
      </c>
      <c r="H3452" s="83">
        <v>0</v>
      </c>
      <c r="I3452" s="79">
        <f t="shared" si="113"/>
        <v>0</v>
      </c>
      <c r="J3452" s="82">
        <v>27.444759999999999</v>
      </c>
      <c r="K3452" s="79">
        <f t="shared" si="114"/>
        <v>0</v>
      </c>
      <c r="P3452" s="81"/>
      <c r="Q3452" s="78"/>
      <c r="R3452" s="79" t="s">
        <v>2947</v>
      </c>
    </row>
    <row r="3453" spans="1:18" x14ac:dyDescent="0.25">
      <c r="A3453" s="79">
        <v>2022</v>
      </c>
      <c r="B3453" s="79" t="s">
        <v>455</v>
      </c>
      <c r="C3453" s="79">
        <v>910212</v>
      </c>
      <c r="D3453">
        <v>910213</v>
      </c>
      <c r="E3453" s="83">
        <v>494717</v>
      </c>
      <c r="F3453" s="83">
        <v>0</v>
      </c>
      <c r="G3453" s="83">
        <v>494717</v>
      </c>
      <c r="H3453" s="83">
        <v>0</v>
      </c>
      <c r="I3453" s="79">
        <f t="shared" si="113"/>
        <v>0</v>
      </c>
      <c r="J3453" s="82">
        <v>27.852039999999999</v>
      </c>
      <c r="K3453" s="79">
        <f t="shared" si="114"/>
        <v>0</v>
      </c>
      <c r="P3453" s="81"/>
      <c r="Q3453" s="78"/>
      <c r="R3453" s="79" t="s">
        <v>2947</v>
      </c>
    </row>
    <row r="3454" spans="1:18" x14ac:dyDescent="0.25">
      <c r="A3454" s="79">
        <v>2022</v>
      </c>
      <c r="B3454" s="79" t="s">
        <v>455</v>
      </c>
      <c r="C3454" s="79">
        <v>910285</v>
      </c>
      <c r="D3454">
        <v>910286</v>
      </c>
      <c r="E3454" s="83">
        <v>0</v>
      </c>
      <c r="F3454" s="83">
        <v>0</v>
      </c>
      <c r="G3454" s="83">
        <v>0</v>
      </c>
      <c r="H3454" s="83">
        <v>0</v>
      </c>
      <c r="I3454" s="79">
        <f t="shared" si="113"/>
        <v>0</v>
      </c>
      <c r="J3454" s="82">
        <v>20.581</v>
      </c>
      <c r="K3454" s="79">
        <f t="shared" si="114"/>
        <v>0</v>
      </c>
      <c r="P3454" s="81"/>
      <c r="Q3454" s="78"/>
      <c r="R3454" s="79" t="s">
        <v>2947</v>
      </c>
    </row>
    <row r="3455" spans="1:18" x14ac:dyDescent="0.25">
      <c r="A3455" s="79">
        <v>2022</v>
      </c>
      <c r="B3455" s="79" t="s">
        <v>455</v>
      </c>
      <c r="C3455" s="79">
        <v>910287</v>
      </c>
      <c r="D3455">
        <v>910288</v>
      </c>
      <c r="E3455" s="83">
        <v>0</v>
      </c>
      <c r="F3455" s="83">
        <v>0</v>
      </c>
      <c r="G3455" s="83">
        <v>0</v>
      </c>
      <c r="H3455" s="83">
        <v>0</v>
      </c>
      <c r="I3455" s="79">
        <f t="shared" si="113"/>
        <v>0</v>
      </c>
      <c r="J3455" s="82">
        <v>18.296880000000002</v>
      </c>
      <c r="K3455" s="79">
        <f t="shared" si="114"/>
        <v>0</v>
      </c>
      <c r="P3455" s="81"/>
      <c r="Q3455" s="78"/>
      <c r="R3455" s="79" t="s">
        <v>2947</v>
      </c>
    </row>
    <row r="3456" spans="1:18" x14ac:dyDescent="0.25">
      <c r="A3456" s="79">
        <v>2022</v>
      </c>
      <c r="B3456" s="79" t="s">
        <v>455</v>
      </c>
      <c r="C3456" s="79">
        <v>910303</v>
      </c>
      <c r="D3456">
        <v>910304</v>
      </c>
      <c r="E3456" s="83">
        <v>967182</v>
      </c>
      <c r="F3456" s="83">
        <v>0</v>
      </c>
      <c r="G3456" s="83">
        <v>967182</v>
      </c>
      <c r="H3456" s="83">
        <v>0</v>
      </c>
      <c r="I3456" s="79">
        <f t="shared" si="113"/>
        <v>0</v>
      </c>
      <c r="J3456" s="82">
        <v>27.852039999999999</v>
      </c>
      <c r="K3456" s="79">
        <f t="shared" si="114"/>
        <v>0</v>
      </c>
      <c r="P3456" s="81"/>
      <c r="Q3456" s="78"/>
      <c r="R3456" s="79" t="s">
        <v>2947</v>
      </c>
    </row>
    <row r="3457" spans="1:18" x14ac:dyDescent="0.25">
      <c r="A3457" s="79">
        <v>2022</v>
      </c>
      <c r="B3457" s="79" t="s">
        <v>455</v>
      </c>
      <c r="C3457" s="79">
        <v>910305</v>
      </c>
      <c r="D3457">
        <v>910306</v>
      </c>
      <c r="E3457" s="83">
        <v>0</v>
      </c>
      <c r="F3457" s="83">
        <v>0</v>
      </c>
      <c r="G3457" s="83">
        <v>0</v>
      </c>
      <c r="H3457" s="83">
        <v>0</v>
      </c>
      <c r="I3457" s="79">
        <f t="shared" si="113"/>
        <v>0</v>
      </c>
      <c r="J3457" s="82">
        <v>18.296880000000002</v>
      </c>
      <c r="K3457" s="79">
        <f t="shared" si="114"/>
        <v>0</v>
      </c>
      <c r="P3457" s="81"/>
      <c r="Q3457" s="78"/>
      <c r="R3457" s="79" t="s">
        <v>2947</v>
      </c>
    </row>
    <row r="3458" spans="1:18" x14ac:dyDescent="0.25">
      <c r="A3458" s="79">
        <v>2022</v>
      </c>
      <c r="B3458" s="79" t="s">
        <v>455</v>
      </c>
      <c r="C3458" s="79">
        <v>910339</v>
      </c>
      <c r="D3458">
        <v>910340</v>
      </c>
      <c r="E3458" s="83">
        <v>0</v>
      </c>
      <c r="F3458" s="83">
        <v>0</v>
      </c>
      <c r="G3458" s="83">
        <v>0</v>
      </c>
      <c r="H3458" s="83">
        <v>0</v>
      </c>
      <c r="I3458" s="79">
        <f t="shared" si="113"/>
        <v>0</v>
      </c>
      <c r="J3458" s="82">
        <v>20.581</v>
      </c>
      <c r="K3458" s="79">
        <f t="shared" si="114"/>
        <v>0</v>
      </c>
      <c r="P3458" s="81"/>
      <c r="Q3458" s="78"/>
      <c r="R3458" s="79" t="s">
        <v>2947</v>
      </c>
    </row>
    <row r="3459" spans="1:18" x14ac:dyDescent="0.25">
      <c r="A3459" s="79">
        <v>2022</v>
      </c>
      <c r="B3459" s="79" t="s">
        <v>1929</v>
      </c>
      <c r="C3459" s="79">
        <v>910200</v>
      </c>
      <c r="D3459">
        <v>910201</v>
      </c>
      <c r="E3459" s="83">
        <v>0</v>
      </c>
      <c r="F3459" s="83">
        <v>0</v>
      </c>
      <c r="G3459" s="83">
        <v>0</v>
      </c>
      <c r="H3459" s="83">
        <v>0</v>
      </c>
      <c r="I3459" s="79">
        <f t="shared" ref="I3459:I3522" si="115">SUM(E3459:F3459)-SUM(G3459:H3459)</f>
        <v>0</v>
      </c>
      <c r="J3459" s="82">
        <v>30.50365</v>
      </c>
      <c r="K3459" s="79">
        <f t="shared" ref="K3459:K3522" si="116">ROUND((I3459/1000)*J3459,0)</f>
        <v>0</v>
      </c>
      <c r="P3459" s="81"/>
      <c r="Q3459" s="78"/>
      <c r="R3459" s="79" t="s">
        <v>2947</v>
      </c>
    </row>
    <row r="3460" spans="1:18" x14ac:dyDescent="0.25">
      <c r="A3460" s="79">
        <v>2022</v>
      </c>
      <c r="B3460" s="79" t="s">
        <v>1929</v>
      </c>
      <c r="C3460" s="79">
        <v>910202</v>
      </c>
      <c r="D3460">
        <v>910203</v>
      </c>
      <c r="E3460" s="83">
        <v>0</v>
      </c>
      <c r="F3460" s="83">
        <v>0</v>
      </c>
      <c r="G3460" s="83">
        <v>0</v>
      </c>
      <c r="H3460" s="83">
        <v>0</v>
      </c>
      <c r="I3460" s="79">
        <f t="shared" si="115"/>
        <v>0</v>
      </c>
      <c r="J3460" s="82">
        <v>30.50365</v>
      </c>
      <c r="K3460" s="79">
        <f t="shared" si="116"/>
        <v>0</v>
      </c>
      <c r="P3460" s="81"/>
      <c r="Q3460" s="78"/>
      <c r="R3460" s="79" t="s">
        <v>2947</v>
      </c>
    </row>
    <row r="3461" spans="1:18" x14ac:dyDescent="0.25">
      <c r="A3461" s="79">
        <v>2022</v>
      </c>
      <c r="B3461" s="79" t="s">
        <v>1929</v>
      </c>
      <c r="C3461" s="79">
        <v>910204</v>
      </c>
      <c r="D3461">
        <v>910205</v>
      </c>
      <c r="E3461" s="83">
        <v>0</v>
      </c>
      <c r="F3461" s="83">
        <v>0</v>
      </c>
      <c r="G3461" s="83">
        <v>0</v>
      </c>
      <c r="H3461" s="83">
        <v>0</v>
      </c>
      <c r="I3461" s="79">
        <f t="shared" si="115"/>
        <v>0</v>
      </c>
      <c r="J3461" s="82">
        <v>21.364699999999999</v>
      </c>
      <c r="K3461" s="79">
        <f t="shared" si="116"/>
        <v>0</v>
      </c>
      <c r="P3461" s="81"/>
      <c r="Q3461" s="78"/>
      <c r="R3461" s="79" t="s">
        <v>2947</v>
      </c>
    </row>
    <row r="3462" spans="1:18" x14ac:dyDescent="0.25">
      <c r="A3462" s="79">
        <v>2022</v>
      </c>
      <c r="B3462" s="79" t="s">
        <v>1929</v>
      </c>
      <c r="C3462" s="79">
        <v>910226</v>
      </c>
      <c r="D3462">
        <v>910227</v>
      </c>
      <c r="E3462" s="83">
        <v>8973929</v>
      </c>
      <c r="F3462" s="83">
        <v>0</v>
      </c>
      <c r="G3462" s="83">
        <v>8973929</v>
      </c>
      <c r="H3462" s="83">
        <v>0</v>
      </c>
      <c r="I3462" s="79">
        <f t="shared" si="115"/>
        <v>0</v>
      </c>
      <c r="J3462" s="82">
        <v>30.50365</v>
      </c>
      <c r="K3462" s="79">
        <f t="shared" si="116"/>
        <v>0</v>
      </c>
      <c r="P3462" s="81"/>
      <c r="Q3462" s="78"/>
      <c r="R3462" s="79" t="s">
        <v>2947</v>
      </c>
    </row>
    <row r="3463" spans="1:18" x14ac:dyDescent="0.25">
      <c r="A3463" s="79">
        <v>2022</v>
      </c>
      <c r="B3463" s="79" t="s">
        <v>1929</v>
      </c>
      <c r="C3463" s="79">
        <v>910228</v>
      </c>
      <c r="D3463">
        <v>910229</v>
      </c>
      <c r="E3463" s="83">
        <v>0</v>
      </c>
      <c r="F3463" s="83">
        <v>0</v>
      </c>
      <c r="G3463" s="83">
        <v>0</v>
      </c>
      <c r="H3463" s="83">
        <v>0</v>
      </c>
      <c r="I3463" s="79">
        <f t="shared" si="115"/>
        <v>0</v>
      </c>
      <c r="J3463" s="82">
        <v>21.364699999999999</v>
      </c>
      <c r="K3463" s="79">
        <f t="shared" si="116"/>
        <v>0</v>
      </c>
      <c r="P3463" s="81"/>
      <c r="Q3463" s="78"/>
      <c r="R3463" s="79" t="s">
        <v>2947</v>
      </c>
    </row>
    <row r="3464" spans="1:18" x14ac:dyDescent="0.25">
      <c r="A3464" s="79">
        <v>2022</v>
      </c>
      <c r="B3464" s="79" t="s">
        <v>1929</v>
      </c>
      <c r="C3464" s="79">
        <v>910259</v>
      </c>
      <c r="D3464">
        <v>910260</v>
      </c>
      <c r="E3464" s="83">
        <v>0</v>
      </c>
      <c r="F3464" s="83">
        <v>0</v>
      </c>
      <c r="G3464" s="83">
        <v>0</v>
      </c>
      <c r="H3464" s="83">
        <v>0</v>
      </c>
      <c r="I3464" s="79">
        <f t="shared" si="115"/>
        <v>0</v>
      </c>
      <c r="J3464" s="82">
        <v>30.50365</v>
      </c>
      <c r="K3464" s="79">
        <f t="shared" si="116"/>
        <v>0</v>
      </c>
      <c r="P3464" s="81"/>
      <c r="Q3464" s="78"/>
      <c r="R3464" s="79" t="s">
        <v>2947</v>
      </c>
    </row>
    <row r="3465" spans="1:18" x14ac:dyDescent="0.25">
      <c r="A3465" s="79">
        <v>2022</v>
      </c>
      <c r="B3465" s="79" t="s">
        <v>1929</v>
      </c>
      <c r="C3465" s="79">
        <v>910261</v>
      </c>
      <c r="D3465">
        <v>910262</v>
      </c>
      <c r="E3465" s="83">
        <v>0</v>
      </c>
      <c r="F3465" s="83">
        <v>0</v>
      </c>
      <c r="G3465" s="83">
        <v>0</v>
      </c>
      <c r="H3465" s="83">
        <v>0</v>
      </c>
      <c r="I3465" s="79">
        <f t="shared" si="115"/>
        <v>0</v>
      </c>
      <c r="J3465" s="82">
        <v>21.364699999999999</v>
      </c>
      <c r="K3465" s="79">
        <f t="shared" si="116"/>
        <v>0</v>
      </c>
      <c r="P3465" s="81"/>
      <c r="Q3465" s="78"/>
      <c r="R3465" s="79" t="s">
        <v>2947</v>
      </c>
    </row>
    <row r="3466" spans="1:18" x14ac:dyDescent="0.25">
      <c r="A3466" s="79">
        <v>2022</v>
      </c>
      <c r="B3466" s="79" t="s">
        <v>1929</v>
      </c>
      <c r="C3466" s="79">
        <v>910263</v>
      </c>
      <c r="D3466">
        <v>910264</v>
      </c>
      <c r="E3466" s="83">
        <v>0</v>
      </c>
      <c r="F3466" s="83">
        <v>0</v>
      </c>
      <c r="G3466" s="83">
        <v>0</v>
      </c>
      <c r="H3466" s="83">
        <v>0</v>
      </c>
      <c r="I3466" s="79">
        <f t="shared" si="115"/>
        <v>0</v>
      </c>
      <c r="J3466" s="82">
        <v>18.360949999999999</v>
      </c>
      <c r="K3466" s="79">
        <f t="shared" si="116"/>
        <v>0</v>
      </c>
      <c r="P3466" s="81"/>
      <c r="Q3466" s="78"/>
      <c r="R3466" s="79" t="s">
        <v>2947</v>
      </c>
    </row>
    <row r="3467" spans="1:18" x14ac:dyDescent="0.25">
      <c r="A3467" s="79">
        <v>2022</v>
      </c>
      <c r="B3467" s="79" t="s">
        <v>1929</v>
      </c>
      <c r="C3467" s="79">
        <v>910265</v>
      </c>
      <c r="D3467">
        <v>910266</v>
      </c>
      <c r="E3467" s="83">
        <v>0</v>
      </c>
      <c r="F3467" s="83">
        <v>0</v>
      </c>
      <c r="G3467" s="83">
        <v>0</v>
      </c>
      <c r="H3467" s="83">
        <v>0</v>
      </c>
      <c r="I3467" s="79">
        <f t="shared" si="115"/>
        <v>0</v>
      </c>
      <c r="J3467" s="82">
        <v>18.360949999999999</v>
      </c>
      <c r="K3467" s="79">
        <f t="shared" si="116"/>
        <v>0</v>
      </c>
      <c r="P3467" s="81"/>
      <c r="Q3467" s="78"/>
      <c r="R3467" s="79" t="s">
        <v>2947</v>
      </c>
    </row>
    <row r="3468" spans="1:18" x14ac:dyDescent="0.25">
      <c r="A3468" s="79">
        <v>2022</v>
      </c>
      <c r="B3468" s="79" t="s">
        <v>1929</v>
      </c>
      <c r="C3468" s="79">
        <v>910269</v>
      </c>
      <c r="D3468">
        <v>910270</v>
      </c>
      <c r="E3468" s="83">
        <v>10696920</v>
      </c>
      <c r="F3468" s="83">
        <v>0</v>
      </c>
      <c r="G3468" s="83">
        <v>10696920</v>
      </c>
      <c r="H3468" s="83">
        <v>0</v>
      </c>
      <c r="I3468" s="79">
        <f t="shared" si="115"/>
        <v>0</v>
      </c>
      <c r="J3468" s="82">
        <v>30.50365</v>
      </c>
      <c r="K3468" s="79">
        <f t="shared" si="116"/>
        <v>0</v>
      </c>
      <c r="P3468" s="81"/>
      <c r="Q3468" s="78"/>
      <c r="R3468" s="79" t="s">
        <v>2947</v>
      </c>
    </row>
    <row r="3469" spans="1:18" x14ac:dyDescent="0.25">
      <c r="A3469" s="79">
        <v>2022</v>
      </c>
      <c r="B3469" s="79" t="s">
        <v>1929</v>
      </c>
      <c r="C3469" s="79">
        <v>910271</v>
      </c>
      <c r="D3469">
        <v>910272</v>
      </c>
      <c r="E3469" s="83">
        <v>0</v>
      </c>
      <c r="F3469" s="83">
        <v>0</v>
      </c>
      <c r="G3469" s="83">
        <v>0</v>
      </c>
      <c r="H3469" s="83">
        <v>0</v>
      </c>
      <c r="I3469" s="79">
        <f t="shared" si="115"/>
        <v>0</v>
      </c>
      <c r="J3469" s="82">
        <v>21.364699999999999</v>
      </c>
      <c r="K3469" s="79">
        <f t="shared" si="116"/>
        <v>0</v>
      </c>
      <c r="P3469" s="81"/>
      <c r="Q3469" s="78"/>
      <c r="R3469" s="79" t="s">
        <v>2947</v>
      </c>
    </row>
    <row r="3470" spans="1:18" x14ac:dyDescent="0.25">
      <c r="A3470" s="79">
        <v>2022</v>
      </c>
      <c r="B3470" s="79" t="s">
        <v>1929</v>
      </c>
      <c r="C3470" s="79">
        <v>910277</v>
      </c>
      <c r="D3470">
        <v>910278</v>
      </c>
      <c r="E3470" s="83">
        <v>0</v>
      </c>
      <c r="F3470" s="83">
        <v>0</v>
      </c>
      <c r="G3470" s="83">
        <v>0</v>
      </c>
      <c r="H3470" s="83">
        <v>0</v>
      </c>
      <c r="I3470" s="79">
        <f t="shared" si="115"/>
        <v>0</v>
      </c>
      <c r="J3470" s="82">
        <v>30.50365</v>
      </c>
      <c r="K3470" s="79">
        <f t="shared" si="116"/>
        <v>0</v>
      </c>
      <c r="P3470" s="81"/>
      <c r="Q3470" s="78"/>
      <c r="R3470" s="79" t="s">
        <v>2947</v>
      </c>
    </row>
    <row r="3471" spans="1:18" x14ac:dyDescent="0.25">
      <c r="A3471" s="79">
        <v>2022</v>
      </c>
      <c r="B3471" s="79" t="s">
        <v>1929</v>
      </c>
      <c r="C3471" s="79">
        <v>910279</v>
      </c>
      <c r="D3471">
        <v>910280</v>
      </c>
      <c r="E3471" s="83">
        <v>0</v>
      </c>
      <c r="F3471" s="83">
        <v>0</v>
      </c>
      <c r="G3471" s="83">
        <v>0</v>
      </c>
      <c r="H3471" s="83">
        <v>0</v>
      </c>
      <c r="I3471" s="79">
        <f t="shared" si="115"/>
        <v>0</v>
      </c>
      <c r="J3471" s="82">
        <v>21.364699999999999</v>
      </c>
      <c r="K3471" s="79">
        <f t="shared" si="116"/>
        <v>0</v>
      </c>
      <c r="P3471" s="81"/>
      <c r="Q3471" s="78"/>
      <c r="R3471" s="79" t="s">
        <v>2947</v>
      </c>
    </row>
    <row r="3472" spans="1:18" x14ac:dyDescent="0.25">
      <c r="A3472" s="79">
        <v>2022</v>
      </c>
      <c r="B3472" s="79" t="s">
        <v>1929</v>
      </c>
      <c r="C3472" s="79">
        <v>910281</v>
      </c>
      <c r="D3472">
        <v>910282</v>
      </c>
      <c r="E3472" s="83">
        <v>0</v>
      </c>
      <c r="F3472" s="83">
        <v>0</v>
      </c>
      <c r="G3472" s="83">
        <v>0</v>
      </c>
      <c r="H3472" s="83">
        <v>0</v>
      </c>
      <c r="I3472" s="79">
        <f t="shared" si="115"/>
        <v>0</v>
      </c>
      <c r="J3472" s="82">
        <v>30.50365</v>
      </c>
      <c r="K3472" s="79">
        <f t="shared" si="116"/>
        <v>0</v>
      </c>
      <c r="P3472" s="81"/>
      <c r="Q3472" s="78"/>
      <c r="R3472" s="79" t="s">
        <v>2947</v>
      </c>
    </row>
    <row r="3473" spans="1:18" x14ac:dyDescent="0.25">
      <c r="A3473" s="79">
        <v>2022</v>
      </c>
      <c r="B3473" s="79" t="s">
        <v>1929</v>
      </c>
      <c r="C3473" s="79">
        <v>910297</v>
      </c>
      <c r="D3473">
        <v>910298</v>
      </c>
      <c r="E3473" s="83">
        <v>4106155</v>
      </c>
      <c r="F3473" s="83">
        <v>0</v>
      </c>
      <c r="G3473" s="83">
        <v>4106155</v>
      </c>
      <c r="H3473" s="83">
        <v>0</v>
      </c>
      <c r="I3473" s="79">
        <f t="shared" si="115"/>
        <v>0</v>
      </c>
      <c r="J3473" s="82">
        <v>30.50365</v>
      </c>
      <c r="K3473" s="79">
        <f t="shared" si="116"/>
        <v>0</v>
      </c>
      <c r="P3473" s="81"/>
      <c r="Q3473" s="78"/>
      <c r="R3473" s="79" t="s">
        <v>2947</v>
      </c>
    </row>
    <row r="3474" spans="1:18" x14ac:dyDescent="0.25">
      <c r="A3474" s="79">
        <v>2022</v>
      </c>
      <c r="B3474" s="79" t="s">
        <v>1929</v>
      </c>
      <c r="C3474" s="79">
        <v>910299</v>
      </c>
      <c r="D3474">
        <v>910300</v>
      </c>
      <c r="E3474" s="83">
        <v>0</v>
      </c>
      <c r="F3474" s="83">
        <v>0</v>
      </c>
      <c r="G3474" s="83">
        <v>0</v>
      </c>
      <c r="H3474" s="83">
        <v>0</v>
      </c>
      <c r="I3474" s="79">
        <f t="shared" si="115"/>
        <v>0</v>
      </c>
      <c r="J3474" s="82">
        <v>21.364699999999999</v>
      </c>
      <c r="K3474" s="79">
        <f t="shared" si="116"/>
        <v>0</v>
      </c>
      <c r="P3474" s="81"/>
      <c r="Q3474" s="78"/>
      <c r="R3474" s="79" t="s">
        <v>2947</v>
      </c>
    </row>
    <row r="3475" spans="1:18" x14ac:dyDescent="0.25">
      <c r="A3475" s="79">
        <v>2022</v>
      </c>
      <c r="B3475" s="79" t="s">
        <v>1929</v>
      </c>
      <c r="C3475" s="79">
        <v>910301</v>
      </c>
      <c r="D3475">
        <v>910302</v>
      </c>
      <c r="E3475" s="83">
        <v>0</v>
      </c>
      <c r="F3475" s="83">
        <v>0</v>
      </c>
      <c r="G3475" s="83">
        <v>0</v>
      </c>
      <c r="H3475" s="83">
        <v>0</v>
      </c>
      <c r="I3475" s="79">
        <f t="shared" si="115"/>
        <v>0</v>
      </c>
      <c r="J3475" s="82">
        <v>20.731069999999999</v>
      </c>
      <c r="K3475" s="79">
        <f t="shared" si="116"/>
        <v>0</v>
      </c>
      <c r="P3475" s="81"/>
      <c r="Q3475" s="78"/>
      <c r="R3475" s="79" t="s">
        <v>2947</v>
      </c>
    </row>
    <row r="3476" spans="1:18" x14ac:dyDescent="0.25">
      <c r="A3476" s="79">
        <v>2022</v>
      </c>
      <c r="B3476" s="79" t="s">
        <v>1929</v>
      </c>
      <c r="C3476" s="79">
        <v>910307</v>
      </c>
      <c r="D3476">
        <v>910308</v>
      </c>
      <c r="E3476" s="83">
        <v>0</v>
      </c>
      <c r="F3476" s="83">
        <v>0</v>
      </c>
      <c r="G3476" s="83">
        <v>0</v>
      </c>
      <c r="H3476" s="83">
        <v>0</v>
      </c>
      <c r="I3476" s="79">
        <f t="shared" si="115"/>
        <v>0</v>
      </c>
      <c r="J3476" s="82">
        <v>30.50365</v>
      </c>
      <c r="K3476" s="79">
        <f t="shared" si="116"/>
        <v>0</v>
      </c>
      <c r="P3476" s="81"/>
      <c r="Q3476" s="78"/>
      <c r="R3476" s="79" t="s">
        <v>2947</v>
      </c>
    </row>
    <row r="3477" spans="1:18" x14ac:dyDescent="0.25">
      <c r="A3477" s="79">
        <v>2022</v>
      </c>
      <c r="B3477" s="79" t="s">
        <v>1929</v>
      </c>
      <c r="C3477" s="79">
        <v>910311</v>
      </c>
      <c r="D3477">
        <v>910312</v>
      </c>
      <c r="E3477" s="83">
        <v>0</v>
      </c>
      <c r="F3477" s="83">
        <v>0</v>
      </c>
      <c r="G3477" s="83">
        <v>0</v>
      </c>
      <c r="H3477" s="83">
        <v>0</v>
      </c>
      <c r="I3477" s="79">
        <f t="shared" si="115"/>
        <v>0</v>
      </c>
      <c r="J3477" s="82">
        <v>30.50365</v>
      </c>
      <c r="K3477" s="79">
        <f t="shared" si="116"/>
        <v>0</v>
      </c>
      <c r="P3477" s="81"/>
      <c r="Q3477" s="78"/>
      <c r="R3477" s="79" t="s">
        <v>2947</v>
      </c>
    </row>
    <row r="3478" spans="1:18" x14ac:dyDescent="0.25">
      <c r="A3478" s="79">
        <v>2022</v>
      </c>
      <c r="B3478" s="79" t="s">
        <v>1929</v>
      </c>
      <c r="C3478" s="79">
        <v>910313</v>
      </c>
      <c r="D3478">
        <v>910314</v>
      </c>
      <c r="E3478" s="83">
        <v>0</v>
      </c>
      <c r="F3478" s="83">
        <v>0</v>
      </c>
      <c r="G3478" s="83">
        <v>0</v>
      </c>
      <c r="H3478" s="83">
        <v>0</v>
      </c>
      <c r="I3478" s="79">
        <f t="shared" si="115"/>
        <v>0</v>
      </c>
      <c r="J3478" s="82">
        <v>21.364699999999999</v>
      </c>
      <c r="K3478" s="79">
        <f t="shared" si="116"/>
        <v>0</v>
      </c>
      <c r="P3478" s="81"/>
      <c r="Q3478" s="78"/>
      <c r="R3478" s="79" t="s">
        <v>2947</v>
      </c>
    </row>
    <row r="3479" spans="1:18" x14ac:dyDescent="0.25">
      <c r="A3479" s="79">
        <v>2022</v>
      </c>
      <c r="B3479" s="79" t="s">
        <v>1929</v>
      </c>
      <c r="C3479" s="79">
        <v>910323</v>
      </c>
      <c r="D3479">
        <v>910324</v>
      </c>
      <c r="E3479" s="83">
        <v>0</v>
      </c>
      <c r="F3479" s="83">
        <v>0</v>
      </c>
      <c r="G3479" s="83">
        <v>0</v>
      </c>
      <c r="H3479" s="83">
        <v>0</v>
      </c>
      <c r="I3479" s="79">
        <f t="shared" si="115"/>
        <v>0</v>
      </c>
      <c r="J3479" s="82">
        <v>18.360949999999999</v>
      </c>
      <c r="K3479" s="79">
        <f t="shared" si="116"/>
        <v>0</v>
      </c>
      <c r="P3479" s="81"/>
      <c r="Q3479" s="78"/>
      <c r="R3479" s="79" t="s">
        <v>2947</v>
      </c>
    </row>
    <row r="3480" spans="1:18" x14ac:dyDescent="0.25">
      <c r="A3480" s="79">
        <v>2022</v>
      </c>
      <c r="B3480" s="79" t="s">
        <v>1929</v>
      </c>
      <c r="C3480" s="79">
        <v>910325</v>
      </c>
      <c r="D3480">
        <v>910326</v>
      </c>
      <c r="E3480" s="83">
        <v>0</v>
      </c>
      <c r="F3480" s="83">
        <v>0</v>
      </c>
      <c r="G3480" s="83">
        <v>0</v>
      </c>
      <c r="H3480" s="83">
        <v>0</v>
      </c>
      <c r="I3480" s="79">
        <f t="shared" si="115"/>
        <v>0</v>
      </c>
      <c r="J3480" s="82">
        <v>18.360949999999999</v>
      </c>
      <c r="K3480" s="79">
        <f t="shared" si="116"/>
        <v>0</v>
      </c>
      <c r="P3480" s="81"/>
      <c r="Q3480" s="78"/>
      <c r="R3480" s="79" t="s">
        <v>2947</v>
      </c>
    </row>
    <row r="3481" spans="1:18" x14ac:dyDescent="0.25">
      <c r="A3481" s="79">
        <v>2022</v>
      </c>
      <c r="B3481" s="79" t="s">
        <v>863</v>
      </c>
      <c r="C3481" s="79">
        <v>910206</v>
      </c>
      <c r="D3481">
        <v>910207</v>
      </c>
      <c r="E3481" s="83">
        <v>0</v>
      </c>
      <c r="F3481" s="83">
        <v>0</v>
      </c>
      <c r="G3481" s="83">
        <v>0</v>
      </c>
      <c r="H3481" s="83">
        <v>0</v>
      </c>
      <c r="I3481" s="79">
        <f t="shared" si="115"/>
        <v>0</v>
      </c>
      <c r="J3481" s="82">
        <v>31.01613</v>
      </c>
      <c r="K3481" s="79">
        <f t="shared" si="116"/>
        <v>0</v>
      </c>
      <c r="P3481" s="81"/>
      <c r="Q3481" s="78"/>
      <c r="R3481" s="79" t="s">
        <v>2947</v>
      </c>
    </row>
    <row r="3482" spans="1:18" x14ac:dyDescent="0.25">
      <c r="A3482" s="79">
        <v>2022</v>
      </c>
      <c r="B3482" s="79" t="s">
        <v>863</v>
      </c>
      <c r="C3482" s="79">
        <v>910210</v>
      </c>
      <c r="D3482">
        <v>910211</v>
      </c>
      <c r="E3482" s="83">
        <v>0</v>
      </c>
      <c r="F3482" s="83">
        <v>0</v>
      </c>
      <c r="G3482" s="83">
        <v>0</v>
      </c>
      <c r="H3482" s="83">
        <v>0</v>
      </c>
      <c r="I3482" s="79">
        <f t="shared" si="115"/>
        <v>0</v>
      </c>
      <c r="J3482" s="82">
        <v>31.01613</v>
      </c>
      <c r="K3482" s="79">
        <f t="shared" si="116"/>
        <v>0</v>
      </c>
      <c r="P3482" s="81"/>
      <c r="Q3482" s="78"/>
      <c r="R3482" s="79" t="s">
        <v>2947</v>
      </c>
    </row>
    <row r="3483" spans="1:18" x14ac:dyDescent="0.25">
      <c r="A3483" s="79">
        <v>2022</v>
      </c>
      <c r="B3483" s="79" t="s">
        <v>1875</v>
      </c>
      <c r="C3483" s="79">
        <v>770370</v>
      </c>
      <c r="D3483">
        <v>770371</v>
      </c>
      <c r="E3483" s="83">
        <v>0</v>
      </c>
      <c r="F3483" s="83">
        <v>0</v>
      </c>
      <c r="G3483" s="83">
        <v>0</v>
      </c>
      <c r="H3483" s="83">
        <v>0</v>
      </c>
      <c r="I3483" s="79">
        <f t="shared" si="115"/>
        <v>0</v>
      </c>
      <c r="J3483" s="82">
        <v>33.665709999999997</v>
      </c>
      <c r="K3483" s="79">
        <f t="shared" si="116"/>
        <v>0</v>
      </c>
      <c r="P3483" s="81"/>
      <c r="Q3483" s="78"/>
      <c r="R3483" s="79" t="s">
        <v>2947</v>
      </c>
    </row>
    <row r="3484" spans="1:18" x14ac:dyDescent="0.25">
      <c r="A3484" s="79">
        <v>2022</v>
      </c>
      <c r="B3484" s="79" t="s">
        <v>1875</v>
      </c>
      <c r="C3484" s="79">
        <v>770372</v>
      </c>
      <c r="D3484">
        <v>770373</v>
      </c>
      <c r="E3484" s="83">
        <v>0</v>
      </c>
      <c r="F3484" s="83">
        <v>0</v>
      </c>
      <c r="G3484" s="83">
        <v>0</v>
      </c>
      <c r="H3484" s="83">
        <v>0</v>
      </c>
      <c r="I3484" s="79">
        <f t="shared" si="115"/>
        <v>0</v>
      </c>
      <c r="J3484" s="82">
        <v>24.796230000000001</v>
      </c>
      <c r="K3484" s="79">
        <f t="shared" si="116"/>
        <v>0</v>
      </c>
      <c r="P3484" s="81"/>
      <c r="Q3484" s="78"/>
      <c r="R3484" s="79" t="s">
        <v>2947</v>
      </c>
    </row>
    <row r="3485" spans="1:18" x14ac:dyDescent="0.25">
      <c r="A3485" s="79">
        <v>2022</v>
      </c>
      <c r="B3485" s="79" t="s">
        <v>1875</v>
      </c>
      <c r="C3485" s="79">
        <v>910214</v>
      </c>
      <c r="D3485">
        <v>910215</v>
      </c>
      <c r="E3485" s="83">
        <v>0</v>
      </c>
      <c r="F3485" s="83">
        <v>0</v>
      </c>
      <c r="G3485" s="83">
        <v>0</v>
      </c>
      <c r="H3485" s="83">
        <v>0</v>
      </c>
      <c r="I3485" s="79">
        <f t="shared" si="115"/>
        <v>0</v>
      </c>
      <c r="J3485" s="82">
        <v>30.170110000000001</v>
      </c>
      <c r="K3485" s="79">
        <f t="shared" si="116"/>
        <v>0</v>
      </c>
      <c r="P3485" s="81"/>
      <c r="Q3485" s="78"/>
      <c r="R3485" s="79" t="s">
        <v>2947</v>
      </c>
    </row>
    <row r="3486" spans="1:18" x14ac:dyDescent="0.25">
      <c r="A3486" s="79">
        <v>2022</v>
      </c>
      <c r="B3486" s="79" t="s">
        <v>1875</v>
      </c>
      <c r="C3486" s="79">
        <v>910220</v>
      </c>
      <c r="D3486">
        <v>910221</v>
      </c>
      <c r="E3486" s="83">
        <v>0</v>
      </c>
      <c r="F3486" s="83">
        <v>778484</v>
      </c>
      <c r="G3486" s="83">
        <v>0</v>
      </c>
      <c r="H3486" s="83">
        <v>778484</v>
      </c>
      <c r="I3486" s="79">
        <f t="shared" si="115"/>
        <v>0</v>
      </c>
      <c r="J3486" s="82">
        <v>30.170110000000001</v>
      </c>
      <c r="K3486" s="79">
        <f t="shared" si="116"/>
        <v>0</v>
      </c>
      <c r="P3486" s="81"/>
      <c r="Q3486" s="78"/>
      <c r="R3486" s="79" t="s">
        <v>2947</v>
      </c>
    </row>
    <row r="3487" spans="1:18" x14ac:dyDescent="0.25">
      <c r="A3487" s="79">
        <v>2022</v>
      </c>
      <c r="B3487" s="79" t="s">
        <v>1875</v>
      </c>
      <c r="C3487" s="79">
        <v>910222</v>
      </c>
      <c r="D3487">
        <v>910223</v>
      </c>
      <c r="E3487" s="83">
        <v>0</v>
      </c>
      <c r="F3487" s="83">
        <v>0</v>
      </c>
      <c r="G3487" s="83">
        <v>0</v>
      </c>
      <c r="H3487" s="83">
        <v>0</v>
      </c>
      <c r="I3487" s="79">
        <f t="shared" si="115"/>
        <v>0</v>
      </c>
      <c r="J3487" s="82">
        <v>21.300630000000002</v>
      </c>
      <c r="K3487" s="79">
        <f t="shared" si="116"/>
        <v>0</v>
      </c>
      <c r="P3487" s="81"/>
      <c r="Q3487" s="78"/>
      <c r="R3487" s="79" t="s">
        <v>2947</v>
      </c>
    </row>
    <row r="3488" spans="1:18" x14ac:dyDescent="0.25">
      <c r="A3488" s="79">
        <v>2022</v>
      </c>
      <c r="B3488" s="79" t="s">
        <v>1875</v>
      </c>
      <c r="C3488" s="79">
        <v>910237</v>
      </c>
      <c r="D3488">
        <v>910238</v>
      </c>
      <c r="E3488" s="83">
        <v>0</v>
      </c>
      <c r="F3488" s="83">
        <v>0</v>
      </c>
      <c r="G3488" s="83">
        <v>0</v>
      </c>
      <c r="H3488" s="83">
        <v>0</v>
      </c>
      <c r="I3488" s="79">
        <f t="shared" si="115"/>
        <v>0</v>
      </c>
      <c r="J3488" s="82">
        <v>30.170110000000001</v>
      </c>
      <c r="K3488" s="79">
        <f t="shared" si="116"/>
        <v>0</v>
      </c>
      <c r="P3488" s="81"/>
      <c r="Q3488" s="78"/>
      <c r="R3488" s="79" t="s">
        <v>2947</v>
      </c>
    </row>
    <row r="3489" spans="1:18" x14ac:dyDescent="0.25">
      <c r="A3489" s="79">
        <v>2022</v>
      </c>
      <c r="B3489" s="79" t="s">
        <v>1875</v>
      </c>
      <c r="C3489" s="79">
        <v>910239</v>
      </c>
      <c r="D3489">
        <v>910240</v>
      </c>
      <c r="E3489" s="83">
        <v>0</v>
      </c>
      <c r="F3489" s="83">
        <v>0</v>
      </c>
      <c r="G3489" s="83">
        <v>0</v>
      </c>
      <c r="H3489" s="83">
        <v>0</v>
      </c>
      <c r="I3489" s="79">
        <f t="shared" si="115"/>
        <v>0</v>
      </c>
      <c r="J3489" s="82">
        <v>21.300630000000002</v>
      </c>
      <c r="K3489" s="79">
        <f t="shared" si="116"/>
        <v>0</v>
      </c>
      <c r="P3489" s="81"/>
      <c r="Q3489" s="78"/>
      <c r="R3489" s="79" t="s">
        <v>2947</v>
      </c>
    </row>
    <row r="3490" spans="1:18" x14ac:dyDescent="0.25">
      <c r="A3490" s="79">
        <v>2022</v>
      </c>
      <c r="B3490" s="79" t="s">
        <v>1875</v>
      </c>
      <c r="C3490" s="79">
        <v>910241</v>
      </c>
      <c r="D3490">
        <v>910242</v>
      </c>
      <c r="E3490" s="83">
        <v>0</v>
      </c>
      <c r="F3490" s="83">
        <v>0</v>
      </c>
      <c r="G3490" s="83">
        <v>0</v>
      </c>
      <c r="H3490" s="83">
        <v>0</v>
      </c>
      <c r="I3490" s="79">
        <f t="shared" si="115"/>
        <v>0</v>
      </c>
      <c r="J3490" s="82">
        <v>30.170110000000001</v>
      </c>
      <c r="K3490" s="79">
        <f t="shared" si="116"/>
        <v>0</v>
      </c>
      <c r="P3490" s="81"/>
      <c r="Q3490" s="78"/>
      <c r="R3490" s="79" t="s">
        <v>2947</v>
      </c>
    </row>
    <row r="3491" spans="1:18" x14ac:dyDescent="0.25">
      <c r="A3491" s="79">
        <v>2022</v>
      </c>
      <c r="B3491" s="79" t="s">
        <v>1875</v>
      </c>
      <c r="C3491" s="79">
        <v>910243</v>
      </c>
      <c r="D3491">
        <v>910244</v>
      </c>
      <c r="E3491" s="83">
        <v>0</v>
      </c>
      <c r="F3491" s="83">
        <v>0</v>
      </c>
      <c r="G3491" s="83">
        <v>0</v>
      </c>
      <c r="H3491" s="83">
        <v>0</v>
      </c>
      <c r="I3491" s="79">
        <f t="shared" si="115"/>
        <v>0</v>
      </c>
      <c r="J3491" s="82">
        <v>30.170110000000001</v>
      </c>
      <c r="K3491" s="79">
        <f t="shared" si="116"/>
        <v>0</v>
      </c>
      <c r="P3491" s="81"/>
      <c r="Q3491" s="78"/>
      <c r="R3491" s="79" t="s">
        <v>2947</v>
      </c>
    </row>
    <row r="3492" spans="1:18" x14ac:dyDescent="0.25">
      <c r="A3492" s="79">
        <v>2022</v>
      </c>
      <c r="B3492" s="79" t="s">
        <v>1875</v>
      </c>
      <c r="C3492" s="79">
        <v>910245</v>
      </c>
      <c r="D3492">
        <v>910246</v>
      </c>
      <c r="E3492" s="83">
        <v>0</v>
      </c>
      <c r="F3492" s="83">
        <v>0</v>
      </c>
      <c r="G3492" s="83">
        <v>0</v>
      </c>
      <c r="H3492" s="83">
        <v>0</v>
      </c>
      <c r="I3492" s="79">
        <f t="shared" si="115"/>
        <v>0</v>
      </c>
      <c r="J3492" s="82">
        <v>21.300630000000002</v>
      </c>
      <c r="K3492" s="79">
        <f t="shared" si="116"/>
        <v>0</v>
      </c>
      <c r="P3492" s="81"/>
      <c r="Q3492" s="78"/>
      <c r="R3492" s="79" t="s">
        <v>2947</v>
      </c>
    </row>
    <row r="3493" spans="1:18" x14ac:dyDescent="0.25">
      <c r="A3493" s="79">
        <v>2022</v>
      </c>
      <c r="B3493" s="79" t="s">
        <v>1875</v>
      </c>
      <c r="C3493" s="79">
        <v>910252</v>
      </c>
      <c r="D3493">
        <v>910253</v>
      </c>
      <c r="E3493" s="83">
        <v>2835161</v>
      </c>
      <c r="F3493" s="83">
        <v>0</v>
      </c>
      <c r="G3493" s="83">
        <v>2835161</v>
      </c>
      <c r="H3493" s="83">
        <v>0</v>
      </c>
      <c r="I3493" s="79">
        <f t="shared" si="115"/>
        <v>0</v>
      </c>
      <c r="J3493" s="82">
        <v>30.102609999999999</v>
      </c>
      <c r="K3493" s="79">
        <f t="shared" si="116"/>
        <v>0</v>
      </c>
      <c r="P3493" s="81"/>
      <c r="Q3493" s="78"/>
      <c r="R3493" s="79" t="s">
        <v>2947</v>
      </c>
    </row>
    <row r="3494" spans="1:18" x14ac:dyDescent="0.25">
      <c r="A3494" s="79">
        <v>2022</v>
      </c>
      <c r="B3494" s="79" t="s">
        <v>1875</v>
      </c>
      <c r="C3494" s="79">
        <v>910254</v>
      </c>
      <c r="D3494">
        <v>910255</v>
      </c>
      <c r="E3494" s="83">
        <v>0</v>
      </c>
      <c r="F3494" s="83">
        <v>0</v>
      </c>
      <c r="G3494" s="83">
        <v>0</v>
      </c>
      <c r="H3494" s="83">
        <v>0</v>
      </c>
      <c r="I3494" s="79">
        <f t="shared" si="115"/>
        <v>0</v>
      </c>
      <c r="J3494" s="82">
        <v>21.233129999999999</v>
      </c>
      <c r="K3494" s="79">
        <f t="shared" si="116"/>
        <v>0</v>
      </c>
      <c r="P3494" s="81"/>
      <c r="Q3494" s="78"/>
      <c r="R3494" s="79" t="s">
        <v>2947</v>
      </c>
    </row>
    <row r="3495" spans="1:18" x14ac:dyDescent="0.25">
      <c r="A3495" s="79">
        <v>2022</v>
      </c>
      <c r="B3495" s="79" t="s">
        <v>1875</v>
      </c>
      <c r="C3495" s="79">
        <v>910327</v>
      </c>
      <c r="D3495">
        <v>910328</v>
      </c>
      <c r="E3495" s="83">
        <v>0</v>
      </c>
      <c r="F3495" s="83">
        <v>0</v>
      </c>
      <c r="G3495" s="83">
        <v>0</v>
      </c>
      <c r="H3495" s="83">
        <v>0</v>
      </c>
      <c r="I3495" s="79">
        <f t="shared" si="115"/>
        <v>0</v>
      </c>
      <c r="J3495" s="82">
        <v>21.233129999999999</v>
      </c>
      <c r="K3495" s="79">
        <f t="shared" si="116"/>
        <v>0</v>
      </c>
      <c r="P3495" s="81"/>
      <c r="Q3495" s="78"/>
      <c r="R3495" s="79" t="s">
        <v>2947</v>
      </c>
    </row>
    <row r="3496" spans="1:18" x14ac:dyDescent="0.25">
      <c r="A3496" s="79">
        <v>2022</v>
      </c>
      <c r="B3496" s="79" t="s">
        <v>1875</v>
      </c>
      <c r="C3496" s="79">
        <v>910331</v>
      </c>
      <c r="D3496">
        <v>910332</v>
      </c>
      <c r="E3496" s="83">
        <v>7470396</v>
      </c>
      <c r="F3496" s="83">
        <v>2374995</v>
      </c>
      <c r="G3496" s="83">
        <v>7470396</v>
      </c>
      <c r="H3496" s="83">
        <v>2374995</v>
      </c>
      <c r="I3496" s="79">
        <f t="shared" si="115"/>
        <v>0</v>
      </c>
      <c r="J3496" s="82">
        <v>30.102609999999999</v>
      </c>
      <c r="K3496" s="79">
        <f t="shared" si="116"/>
        <v>0</v>
      </c>
      <c r="P3496" s="81"/>
      <c r="Q3496" s="78"/>
      <c r="R3496" s="79" t="s">
        <v>2947</v>
      </c>
    </row>
    <row r="3497" spans="1:18" x14ac:dyDescent="0.25">
      <c r="A3497" s="79">
        <v>2022</v>
      </c>
      <c r="B3497" s="79" t="s">
        <v>1875</v>
      </c>
      <c r="C3497" s="79">
        <v>910349</v>
      </c>
      <c r="D3497">
        <v>910350</v>
      </c>
      <c r="E3497" s="83">
        <v>0</v>
      </c>
      <c r="F3497" s="83">
        <v>31606786</v>
      </c>
      <c r="G3497" s="83">
        <v>0</v>
      </c>
      <c r="H3497" s="83">
        <v>31606786</v>
      </c>
      <c r="I3497" s="79">
        <f t="shared" si="115"/>
        <v>0</v>
      </c>
      <c r="J3497" s="82">
        <v>30.102609999999999</v>
      </c>
      <c r="K3497" s="79">
        <f t="shared" si="116"/>
        <v>0</v>
      </c>
      <c r="P3497" s="81"/>
      <c r="Q3497" s="78"/>
      <c r="R3497" s="79" t="s">
        <v>2947</v>
      </c>
    </row>
    <row r="3498" spans="1:18" x14ac:dyDescent="0.25">
      <c r="A3498" s="79">
        <v>2022</v>
      </c>
      <c r="B3498" s="79" t="s">
        <v>1875</v>
      </c>
      <c r="C3498" s="79">
        <v>910351</v>
      </c>
      <c r="D3498">
        <v>910352</v>
      </c>
      <c r="E3498" s="83">
        <v>0</v>
      </c>
      <c r="F3498" s="83">
        <v>0</v>
      </c>
      <c r="G3498" s="83">
        <v>0</v>
      </c>
      <c r="H3498" s="83">
        <v>0</v>
      </c>
      <c r="I3498" s="79">
        <f t="shared" si="115"/>
        <v>0</v>
      </c>
      <c r="J3498" s="82">
        <v>21.233129999999999</v>
      </c>
      <c r="K3498" s="79">
        <f t="shared" si="116"/>
        <v>0</v>
      </c>
      <c r="P3498" s="81"/>
      <c r="Q3498" s="78"/>
      <c r="R3498" s="79" t="s">
        <v>2947</v>
      </c>
    </row>
    <row r="3499" spans="1:18" x14ac:dyDescent="0.25">
      <c r="A3499" s="79">
        <v>2022</v>
      </c>
      <c r="B3499" s="79" t="s">
        <v>1875</v>
      </c>
      <c r="C3499" s="79">
        <v>910353</v>
      </c>
      <c r="D3499">
        <v>910354</v>
      </c>
      <c r="E3499" s="83">
        <v>0</v>
      </c>
      <c r="F3499" s="83">
        <v>0</v>
      </c>
      <c r="G3499" s="83">
        <v>0</v>
      </c>
      <c r="H3499" s="83">
        <v>0</v>
      </c>
      <c r="I3499" s="79">
        <f t="shared" si="115"/>
        <v>0</v>
      </c>
      <c r="J3499" s="82">
        <v>21.300630000000002</v>
      </c>
      <c r="K3499" s="79">
        <f t="shared" si="116"/>
        <v>0</v>
      </c>
      <c r="P3499" s="81"/>
      <c r="Q3499" s="78"/>
      <c r="R3499" s="79" t="s">
        <v>2947</v>
      </c>
    </row>
    <row r="3500" spans="1:18" x14ac:dyDescent="0.25">
      <c r="A3500" s="79">
        <v>2022</v>
      </c>
      <c r="B3500" s="79" t="s">
        <v>1875</v>
      </c>
      <c r="C3500" s="79">
        <v>910355</v>
      </c>
      <c r="D3500">
        <v>910356</v>
      </c>
      <c r="E3500" s="83">
        <v>1352500</v>
      </c>
      <c r="F3500" s="83">
        <v>0</v>
      </c>
      <c r="G3500" s="83">
        <v>1352500</v>
      </c>
      <c r="H3500" s="83">
        <v>0</v>
      </c>
      <c r="I3500" s="79">
        <f t="shared" si="115"/>
        <v>0</v>
      </c>
      <c r="J3500" s="82">
        <v>30.170110000000001</v>
      </c>
      <c r="K3500" s="79">
        <f t="shared" si="116"/>
        <v>0</v>
      </c>
      <c r="P3500" s="81"/>
      <c r="Q3500" s="78"/>
      <c r="R3500" s="79" t="s">
        <v>2947</v>
      </c>
    </row>
    <row r="3501" spans="1:18" x14ac:dyDescent="0.25">
      <c r="A3501" s="79">
        <v>2022</v>
      </c>
      <c r="B3501" s="79" t="s">
        <v>1875</v>
      </c>
      <c r="C3501" s="79">
        <v>910357</v>
      </c>
      <c r="D3501">
        <v>910358</v>
      </c>
      <c r="E3501" s="83">
        <v>2181200</v>
      </c>
      <c r="F3501" s="83">
        <v>0</v>
      </c>
      <c r="G3501" s="83">
        <v>2181200</v>
      </c>
      <c r="H3501" s="83">
        <v>0</v>
      </c>
      <c r="I3501" s="79">
        <f t="shared" si="115"/>
        <v>0</v>
      </c>
      <c r="J3501" s="82">
        <v>30.170110000000001</v>
      </c>
      <c r="K3501" s="79">
        <f t="shared" si="116"/>
        <v>0</v>
      </c>
      <c r="P3501" s="81"/>
      <c r="Q3501" s="78"/>
      <c r="R3501" s="79" t="s">
        <v>2947</v>
      </c>
    </row>
    <row r="3502" spans="1:18" x14ac:dyDescent="0.25">
      <c r="A3502" s="79">
        <v>2022</v>
      </c>
      <c r="B3502" s="79" t="s">
        <v>1875</v>
      </c>
      <c r="C3502" s="79">
        <v>910359</v>
      </c>
      <c r="D3502">
        <v>910360</v>
      </c>
      <c r="E3502" s="83">
        <v>6245530</v>
      </c>
      <c r="F3502" s="83">
        <v>0</v>
      </c>
      <c r="G3502" s="83">
        <v>6245530</v>
      </c>
      <c r="H3502" s="83">
        <v>0</v>
      </c>
      <c r="I3502" s="79">
        <f t="shared" si="115"/>
        <v>0</v>
      </c>
      <c r="J3502" s="82">
        <v>30.170110000000001</v>
      </c>
      <c r="K3502" s="79">
        <f t="shared" si="116"/>
        <v>0</v>
      </c>
      <c r="P3502" s="81"/>
      <c r="Q3502" s="78"/>
      <c r="R3502" s="79" t="s">
        <v>2947</v>
      </c>
    </row>
    <row r="3503" spans="1:18" x14ac:dyDescent="0.25">
      <c r="A3503" s="79">
        <v>2022</v>
      </c>
      <c r="B3503" s="79" t="s">
        <v>1703</v>
      </c>
      <c r="C3503" s="79">
        <v>920085</v>
      </c>
      <c r="D3503">
        <v>920086</v>
      </c>
      <c r="E3503" s="83">
        <v>0</v>
      </c>
      <c r="F3503" s="83">
        <v>0</v>
      </c>
      <c r="G3503" s="83">
        <v>0</v>
      </c>
      <c r="H3503" s="83">
        <v>0</v>
      </c>
      <c r="I3503" s="79">
        <f t="shared" si="115"/>
        <v>0</v>
      </c>
      <c r="J3503" s="82">
        <v>22.469139999999999</v>
      </c>
      <c r="K3503" s="79">
        <f t="shared" si="116"/>
        <v>0</v>
      </c>
      <c r="P3503" s="81"/>
      <c r="Q3503" s="78"/>
      <c r="R3503" s="79" t="s">
        <v>2947</v>
      </c>
    </row>
    <row r="3504" spans="1:18" x14ac:dyDescent="0.25">
      <c r="A3504" s="79">
        <v>2022</v>
      </c>
      <c r="B3504" s="79" t="s">
        <v>1703</v>
      </c>
      <c r="C3504" s="79">
        <v>920087</v>
      </c>
      <c r="D3504">
        <v>920088</v>
      </c>
      <c r="E3504" s="83">
        <v>0</v>
      </c>
      <c r="F3504" s="83">
        <v>0</v>
      </c>
      <c r="G3504" s="83">
        <v>0</v>
      </c>
      <c r="H3504" s="83">
        <v>0</v>
      </c>
      <c r="I3504" s="79">
        <f t="shared" si="115"/>
        <v>0</v>
      </c>
      <c r="J3504" s="82">
        <v>22.469139999999999</v>
      </c>
      <c r="K3504" s="79">
        <f t="shared" si="116"/>
        <v>0</v>
      </c>
      <c r="P3504" s="81"/>
      <c r="Q3504" s="78"/>
      <c r="R3504" s="79" t="s">
        <v>2947</v>
      </c>
    </row>
    <row r="3505" spans="1:18" x14ac:dyDescent="0.25">
      <c r="A3505" s="79">
        <v>2022</v>
      </c>
      <c r="B3505" s="79" t="s">
        <v>1703</v>
      </c>
      <c r="C3505" s="79">
        <v>920089</v>
      </c>
      <c r="D3505">
        <v>920090</v>
      </c>
      <c r="E3505" s="83">
        <v>0</v>
      </c>
      <c r="F3505" s="83">
        <v>0</v>
      </c>
      <c r="G3505" s="83">
        <v>0</v>
      </c>
      <c r="H3505" s="83">
        <v>0</v>
      </c>
      <c r="I3505" s="79">
        <f t="shared" si="115"/>
        <v>0</v>
      </c>
      <c r="J3505" s="82">
        <v>29.10642</v>
      </c>
      <c r="K3505" s="79">
        <f t="shared" si="116"/>
        <v>0</v>
      </c>
      <c r="P3505" s="81"/>
      <c r="Q3505" s="78"/>
      <c r="R3505" s="79" t="s">
        <v>2947</v>
      </c>
    </row>
    <row r="3506" spans="1:18" x14ac:dyDescent="0.25">
      <c r="A3506" s="79">
        <v>2022</v>
      </c>
      <c r="B3506" s="79" t="s">
        <v>1703</v>
      </c>
      <c r="C3506" s="79">
        <v>920091</v>
      </c>
      <c r="D3506">
        <v>920092</v>
      </c>
      <c r="E3506" s="83">
        <v>916675</v>
      </c>
      <c r="F3506" s="83">
        <v>302092</v>
      </c>
      <c r="G3506" s="83">
        <v>916675</v>
      </c>
      <c r="H3506" s="83">
        <v>302092</v>
      </c>
      <c r="I3506" s="79">
        <f t="shared" si="115"/>
        <v>0</v>
      </c>
      <c r="J3506" s="82">
        <v>29.10642</v>
      </c>
      <c r="K3506" s="79">
        <f t="shared" si="116"/>
        <v>0</v>
      </c>
      <c r="P3506" s="81"/>
      <c r="Q3506" s="78"/>
      <c r="R3506" s="79" t="s">
        <v>2947</v>
      </c>
    </row>
    <row r="3507" spans="1:18" x14ac:dyDescent="0.25">
      <c r="A3507" s="79">
        <v>2022</v>
      </c>
      <c r="B3507" s="79" t="s">
        <v>1381</v>
      </c>
      <c r="C3507" s="79">
        <v>920195</v>
      </c>
      <c r="D3507">
        <v>920196</v>
      </c>
      <c r="E3507" s="83">
        <v>0</v>
      </c>
      <c r="F3507" s="83" t="e">
        <v>#N/A</v>
      </c>
      <c r="G3507" s="83">
        <v>0</v>
      </c>
      <c r="H3507" s="83">
        <v>0</v>
      </c>
      <c r="I3507" s="79">
        <v>0</v>
      </c>
      <c r="J3507" s="82">
        <v>18.357659999999999</v>
      </c>
      <c r="K3507" s="79">
        <f t="shared" si="116"/>
        <v>0</v>
      </c>
      <c r="P3507" s="81"/>
      <c r="Q3507" s="78"/>
      <c r="R3507" s="79" t="s">
        <v>2947</v>
      </c>
    </row>
    <row r="3508" spans="1:18" x14ac:dyDescent="0.25">
      <c r="A3508" s="79">
        <v>2022</v>
      </c>
      <c r="B3508" s="79" t="s">
        <v>1381</v>
      </c>
      <c r="C3508" s="79">
        <v>920197</v>
      </c>
      <c r="D3508">
        <v>920198</v>
      </c>
      <c r="E3508" s="83">
        <v>0</v>
      </c>
      <c r="F3508" s="83">
        <v>0</v>
      </c>
      <c r="G3508" s="83">
        <v>0</v>
      </c>
      <c r="H3508" s="83">
        <v>0</v>
      </c>
      <c r="I3508" s="79">
        <v>0</v>
      </c>
      <c r="J3508" s="82">
        <v>26.457660000000001</v>
      </c>
      <c r="K3508" s="79">
        <f t="shared" si="116"/>
        <v>0</v>
      </c>
      <c r="P3508" s="81"/>
      <c r="Q3508" s="78"/>
      <c r="R3508" s="79" t="s">
        <v>2947</v>
      </c>
    </row>
    <row r="3509" spans="1:18" x14ac:dyDescent="0.25">
      <c r="A3509" s="79">
        <v>2022</v>
      </c>
      <c r="B3509" s="79" t="s">
        <v>1877</v>
      </c>
      <c r="C3509" s="79">
        <v>920107</v>
      </c>
      <c r="D3509">
        <v>920108</v>
      </c>
      <c r="E3509" s="83">
        <v>0</v>
      </c>
      <c r="F3509" s="83">
        <v>0</v>
      </c>
      <c r="G3509" s="83">
        <v>0</v>
      </c>
      <c r="H3509" s="83">
        <v>0</v>
      </c>
      <c r="I3509" s="79">
        <f t="shared" si="115"/>
        <v>0</v>
      </c>
      <c r="J3509" s="82">
        <v>34.275080000000003</v>
      </c>
      <c r="K3509" s="79">
        <f t="shared" si="116"/>
        <v>0</v>
      </c>
      <c r="P3509" s="81"/>
      <c r="Q3509" s="78"/>
      <c r="R3509" s="79" t="s">
        <v>2947</v>
      </c>
    </row>
    <row r="3510" spans="1:18" x14ac:dyDescent="0.25">
      <c r="A3510" s="79">
        <v>2022</v>
      </c>
      <c r="B3510" s="79" t="s">
        <v>1877</v>
      </c>
      <c r="C3510" s="79">
        <v>920153</v>
      </c>
      <c r="D3510">
        <v>920154</v>
      </c>
      <c r="E3510" s="83">
        <v>0</v>
      </c>
      <c r="F3510" s="83">
        <v>1347800</v>
      </c>
      <c r="G3510" s="83">
        <v>0</v>
      </c>
      <c r="H3510" s="83">
        <v>1347800</v>
      </c>
      <c r="I3510" s="79">
        <f t="shared" si="115"/>
        <v>0</v>
      </c>
      <c r="J3510" s="82">
        <v>34.275080000000003</v>
      </c>
      <c r="K3510" s="79">
        <f t="shared" si="116"/>
        <v>0</v>
      </c>
      <c r="P3510" s="81"/>
      <c r="Q3510" s="78"/>
      <c r="R3510" s="79" t="s">
        <v>2947</v>
      </c>
    </row>
    <row r="3511" spans="1:18" x14ac:dyDescent="0.25">
      <c r="A3511" s="79">
        <v>2022</v>
      </c>
      <c r="B3511" s="79" t="s">
        <v>1877</v>
      </c>
      <c r="C3511" s="79">
        <v>920155</v>
      </c>
      <c r="D3511">
        <v>920156</v>
      </c>
      <c r="E3511" s="83">
        <v>0</v>
      </c>
      <c r="F3511" s="83">
        <v>3267680</v>
      </c>
      <c r="G3511" s="83">
        <v>0</v>
      </c>
      <c r="H3511" s="83">
        <v>3267680</v>
      </c>
      <c r="I3511" s="79">
        <f t="shared" si="115"/>
        <v>0</v>
      </c>
      <c r="J3511" s="82">
        <v>34.275080000000003</v>
      </c>
      <c r="K3511" s="79">
        <f t="shared" si="116"/>
        <v>0</v>
      </c>
      <c r="P3511" s="81"/>
      <c r="Q3511" s="78"/>
      <c r="R3511" s="79" t="s">
        <v>2947</v>
      </c>
    </row>
    <row r="3512" spans="1:18" x14ac:dyDescent="0.25">
      <c r="A3512" s="79">
        <v>2022</v>
      </c>
      <c r="B3512" s="79" t="s">
        <v>1877</v>
      </c>
      <c r="C3512" s="79">
        <v>920157</v>
      </c>
      <c r="D3512">
        <v>920158</v>
      </c>
      <c r="E3512" s="83">
        <v>0</v>
      </c>
      <c r="F3512" s="83">
        <v>0</v>
      </c>
      <c r="G3512" s="83">
        <v>0</v>
      </c>
      <c r="H3512" s="83">
        <v>0</v>
      </c>
      <c r="I3512" s="79">
        <f t="shared" si="115"/>
        <v>0</v>
      </c>
      <c r="J3512" s="82">
        <v>24.362369999999999</v>
      </c>
      <c r="K3512" s="79">
        <f t="shared" si="116"/>
        <v>0</v>
      </c>
      <c r="P3512" s="81"/>
      <c r="Q3512" s="78"/>
      <c r="R3512" s="79" t="s">
        <v>2947</v>
      </c>
    </row>
    <row r="3513" spans="1:18" x14ac:dyDescent="0.25">
      <c r="A3513" s="79">
        <v>2022</v>
      </c>
      <c r="B3513" s="79" t="s">
        <v>1877</v>
      </c>
      <c r="C3513" s="79">
        <v>920170</v>
      </c>
      <c r="D3513">
        <v>920171</v>
      </c>
      <c r="E3513" s="83">
        <v>0</v>
      </c>
      <c r="F3513" s="83">
        <v>0</v>
      </c>
      <c r="G3513" s="83">
        <v>0</v>
      </c>
      <c r="H3513" s="83">
        <v>0</v>
      </c>
      <c r="I3513" s="79">
        <f t="shared" si="115"/>
        <v>0</v>
      </c>
      <c r="J3513" s="82">
        <v>34.275080000000003</v>
      </c>
      <c r="K3513" s="79">
        <f t="shared" si="116"/>
        <v>0</v>
      </c>
      <c r="P3513" s="81"/>
      <c r="Q3513" s="78"/>
      <c r="R3513" s="79" t="s">
        <v>2947</v>
      </c>
    </row>
    <row r="3514" spans="1:18" x14ac:dyDescent="0.25">
      <c r="A3514" s="79">
        <v>2022</v>
      </c>
      <c r="B3514" s="79" t="s">
        <v>1877</v>
      </c>
      <c r="C3514" s="79">
        <v>920175</v>
      </c>
      <c r="D3514">
        <v>920176</v>
      </c>
      <c r="E3514" s="83">
        <v>186739</v>
      </c>
      <c r="F3514" s="83">
        <v>0</v>
      </c>
      <c r="G3514" s="83">
        <v>186739</v>
      </c>
      <c r="H3514" s="83">
        <v>0</v>
      </c>
      <c r="I3514" s="79">
        <f t="shared" si="115"/>
        <v>0</v>
      </c>
      <c r="J3514" s="82">
        <v>34.275080000000003</v>
      </c>
      <c r="K3514" s="79">
        <f t="shared" si="116"/>
        <v>0</v>
      </c>
      <c r="P3514" s="81"/>
      <c r="Q3514" s="78"/>
      <c r="R3514" s="79" t="s">
        <v>2947</v>
      </c>
    </row>
    <row r="3515" spans="1:18" x14ac:dyDescent="0.25">
      <c r="A3515" s="79">
        <v>2022</v>
      </c>
      <c r="B3515" s="79" t="s">
        <v>1877</v>
      </c>
      <c r="C3515" s="79">
        <v>920177</v>
      </c>
      <c r="D3515">
        <v>920178</v>
      </c>
      <c r="E3515" s="83">
        <v>1228665</v>
      </c>
      <c r="F3515" s="83">
        <v>0</v>
      </c>
      <c r="G3515" s="83">
        <v>1228665</v>
      </c>
      <c r="H3515" s="83">
        <v>0</v>
      </c>
      <c r="I3515" s="79">
        <f t="shared" si="115"/>
        <v>0</v>
      </c>
      <c r="J3515" s="82">
        <v>34.275080000000003</v>
      </c>
      <c r="K3515" s="79">
        <f t="shared" si="116"/>
        <v>0</v>
      </c>
      <c r="P3515" s="81"/>
      <c r="Q3515" s="78"/>
      <c r="R3515" s="79" t="s">
        <v>2947</v>
      </c>
    </row>
    <row r="3516" spans="1:18" x14ac:dyDescent="0.25">
      <c r="A3516" s="79">
        <v>2022</v>
      </c>
      <c r="B3516" s="79" t="s">
        <v>1877</v>
      </c>
      <c r="C3516" s="79">
        <v>920179</v>
      </c>
      <c r="D3516">
        <v>920180</v>
      </c>
      <c r="E3516" s="83">
        <v>0</v>
      </c>
      <c r="F3516" s="83">
        <v>0</v>
      </c>
      <c r="G3516" s="83">
        <v>0</v>
      </c>
      <c r="H3516" s="83">
        <v>0</v>
      </c>
      <c r="I3516" s="79">
        <f t="shared" si="115"/>
        <v>0</v>
      </c>
      <c r="J3516" s="82">
        <v>25.109770000000001</v>
      </c>
      <c r="K3516" s="79">
        <f t="shared" si="116"/>
        <v>0</v>
      </c>
      <c r="P3516" s="81"/>
      <c r="Q3516" s="78"/>
      <c r="R3516" s="79" t="s">
        <v>2947</v>
      </c>
    </row>
    <row r="3517" spans="1:18" x14ac:dyDescent="0.25">
      <c r="A3517" s="79">
        <v>2022</v>
      </c>
      <c r="B3517" s="79" t="s">
        <v>1877</v>
      </c>
      <c r="C3517" s="79">
        <v>920181</v>
      </c>
      <c r="D3517">
        <v>920182</v>
      </c>
      <c r="E3517" s="83">
        <v>0</v>
      </c>
      <c r="F3517" s="83">
        <v>0</v>
      </c>
      <c r="G3517" s="83">
        <v>0</v>
      </c>
      <c r="H3517" s="83">
        <v>0</v>
      </c>
      <c r="I3517" s="79">
        <f t="shared" si="115"/>
        <v>0</v>
      </c>
      <c r="J3517" s="82">
        <v>34.275080000000003</v>
      </c>
      <c r="K3517" s="79">
        <f t="shared" si="116"/>
        <v>0</v>
      </c>
      <c r="P3517" s="81"/>
      <c r="Q3517" s="78"/>
      <c r="R3517" s="79" t="s">
        <v>2947</v>
      </c>
    </row>
    <row r="3518" spans="1:18" x14ac:dyDescent="0.25">
      <c r="A3518" s="79">
        <v>2022</v>
      </c>
      <c r="B3518" s="79" t="s">
        <v>1877</v>
      </c>
      <c r="C3518" s="79">
        <v>920183</v>
      </c>
      <c r="D3518">
        <v>920184</v>
      </c>
      <c r="E3518" s="83">
        <v>0</v>
      </c>
      <c r="F3518" s="83">
        <v>0</v>
      </c>
      <c r="G3518" s="83">
        <v>0</v>
      </c>
      <c r="H3518" s="83">
        <v>0</v>
      </c>
      <c r="I3518" s="79">
        <f t="shared" si="115"/>
        <v>0</v>
      </c>
      <c r="J3518" s="82">
        <v>25.109770000000001</v>
      </c>
      <c r="K3518" s="79">
        <f t="shared" si="116"/>
        <v>0</v>
      </c>
      <c r="P3518" s="81"/>
      <c r="Q3518" s="78"/>
      <c r="R3518" s="79" t="s">
        <v>2947</v>
      </c>
    </row>
    <row r="3519" spans="1:18" x14ac:dyDescent="0.25">
      <c r="A3519" s="79">
        <v>2022</v>
      </c>
      <c r="B3519" s="79" t="s">
        <v>1877</v>
      </c>
      <c r="C3519" s="79">
        <v>920185</v>
      </c>
      <c r="D3519">
        <v>920186</v>
      </c>
      <c r="E3519" s="83">
        <v>826425</v>
      </c>
      <c r="F3519" s="83">
        <v>0</v>
      </c>
      <c r="G3519" s="83">
        <v>826425</v>
      </c>
      <c r="H3519" s="83">
        <v>0</v>
      </c>
      <c r="I3519" s="79">
        <f t="shared" si="115"/>
        <v>0</v>
      </c>
      <c r="J3519" s="82">
        <v>34.275080000000003</v>
      </c>
      <c r="K3519" s="79">
        <f t="shared" si="116"/>
        <v>0</v>
      </c>
      <c r="P3519" s="81"/>
      <c r="Q3519" s="78"/>
      <c r="R3519" s="79" t="s">
        <v>2947</v>
      </c>
    </row>
    <row r="3520" spans="1:18" x14ac:dyDescent="0.25">
      <c r="A3520" s="79">
        <v>2022</v>
      </c>
      <c r="B3520" s="79" t="s">
        <v>1877</v>
      </c>
      <c r="C3520" s="79">
        <v>920187</v>
      </c>
      <c r="D3520">
        <v>920188</v>
      </c>
      <c r="E3520" s="83">
        <v>787861</v>
      </c>
      <c r="F3520" s="83">
        <v>0</v>
      </c>
      <c r="G3520" s="83">
        <v>787861</v>
      </c>
      <c r="H3520" s="83">
        <v>0</v>
      </c>
      <c r="I3520" s="79">
        <f t="shared" si="115"/>
        <v>0</v>
      </c>
      <c r="J3520" s="82">
        <v>34.275080000000003</v>
      </c>
      <c r="K3520" s="79">
        <f t="shared" si="116"/>
        <v>0</v>
      </c>
      <c r="P3520" s="81"/>
      <c r="Q3520" s="78"/>
      <c r="R3520" s="79" t="s">
        <v>2947</v>
      </c>
    </row>
    <row r="3521" spans="1:18" x14ac:dyDescent="0.25">
      <c r="A3521" s="79">
        <v>2022</v>
      </c>
      <c r="B3521" s="79" t="s">
        <v>1877</v>
      </c>
      <c r="C3521" s="79">
        <v>920189</v>
      </c>
      <c r="D3521">
        <v>920190</v>
      </c>
      <c r="E3521" s="83">
        <v>0</v>
      </c>
      <c r="F3521" s="83">
        <v>0</v>
      </c>
      <c r="G3521" s="83">
        <v>0</v>
      </c>
      <c r="H3521" s="83">
        <v>0</v>
      </c>
      <c r="I3521" s="79">
        <f t="shared" si="115"/>
        <v>0</v>
      </c>
      <c r="J3521" s="82">
        <v>34.275080000000003</v>
      </c>
      <c r="K3521" s="79">
        <f t="shared" si="116"/>
        <v>0</v>
      </c>
      <c r="P3521" s="81"/>
      <c r="Q3521" s="78"/>
      <c r="R3521" s="79" t="s">
        <v>2947</v>
      </c>
    </row>
    <row r="3522" spans="1:18" x14ac:dyDescent="0.25">
      <c r="A3522" s="79">
        <v>2022</v>
      </c>
      <c r="B3522" s="79" t="s">
        <v>1877</v>
      </c>
      <c r="C3522" s="79">
        <v>920199</v>
      </c>
      <c r="D3522">
        <v>920200</v>
      </c>
      <c r="E3522" s="83">
        <v>0</v>
      </c>
      <c r="F3522" s="83">
        <v>0</v>
      </c>
      <c r="G3522" s="83">
        <v>0</v>
      </c>
      <c r="H3522" s="83">
        <v>0</v>
      </c>
      <c r="I3522" s="79">
        <f t="shared" si="115"/>
        <v>0</v>
      </c>
      <c r="J3522" s="82">
        <v>25.109770000000001</v>
      </c>
      <c r="K3522" s="79">
        <f t="shared" si="116"/>
        <v>0</v>
      </c>
      <c r="P3522" s="81"/>
      <c r="Q3522" s="78"/>
      <c r="R3522" s="79" t="s">
        <v>2947</v>
      </c>
    </row>
    <row r="3523" spans="1:18" x14ac:dyDescent="0.25">
      <c r="A3523" s="79">
        <v>2022</v>
      </c>
      <c r="B3523" s="79" t="s">
        <v>1877</v>
      </c>
      <c r="C3523" s="79">
        <v>920201</v>
      </c>
      <c r="D3523">
        <v>920202</v>
      </c>
      <c r="E3523" s="83">
        <v>0</v>
      </c>
      <c r="F3523" s="83">
        <v>0</v>
      </c>
      <c r="G3523" s="83">
        <v>0</v>
      </c>
      <c r="H3523" s="83">
        <v>0</v>
      </c>
      <c r="I3523" s="79">
        <f t="shared" ref="I3523:I3586" si="117">SUM(E3523:F3523)-SUM(G3523:H3523)</f>
        <v>0</v>
      </c>
      <c r="J3523" s="82">
        <v>34.275080000000003</v>
      </c>
      <c r="K3523" s="79">
        <f t="shared" ref="K3523:K3586" si="118">ROUND((I3523/1000)*J3523,0)</f>
        <v>0</v>
      </c>
      <c r="P3523" s="81"/>
      <c r="Q3523" s="78"/>
      <c r="R3523" s="79" t="s">
        <v>2947</v>
      </c>
    </row>
    <row r="3524" spans="1:18" x14ac:dyDescent="0.25">
      <c r="A3524" s="79">
        <v>2022</v>
      </c>
      <c r="B3524" s="79" t="s">
        <v>1567</v>
      </c>
      <c r="C3524" s="79">
        <v>920115</v>
      </c>
      <c r="D3524">
        <v>920116</v>
      </c>
      <c r="E3524" s="83">
        <v>0</v>
      </c>
      <c r="F3524" s="83">
        <v>0</v>
      </c>
      <c r="G3524" s="83">
        <v>0</v>
      </c>
      <c r="H3524" s="83">
        <v>0</v>
      </c>
      <c r="I3524" s="79">
        <f t="shared" si="117"/>
        <v>0</v>
      </c>
      <c r="J3524" s="82">
        <v>19.465389999999999</v>
      </c>
      <c r="K3524" s="79">
        <f t="shared" si="118"/>
        <v>0</v>
      </c>
      <c r="P3524" s="81"/>
      <c r="Q3524" s="78"/>
      <c r="R3524" s="79" t="s">
        <v>2947</v>
      </c>
    </row>
    <row r="3525" spans="1:18" x14ac:dyDescent="0.25">
      <c r="A3525" s="79">
        <v>2022</v>
      </c>
      <c r="B3525" s="79" t="s">
        <v>1567</v>
      </c>
      <c r="C3525" s="79">
        <v>920117</v>
      </c>
      <c r="D3525">
        <v>920118</v>
      </c>
      <c r="E3525" s="83">
        <v>30686</v>
      </c>
      <c r="F3525" s="83">
        <v>0</v>
      </c>
      <c r="G3525" s="83">
        <v>30686</v>
      </c>
      <c r="H3525" s="83">
        <v>0</v>
      </c>
      <c r="I3525" s="79">
        <f t="shared" si="117"/>
        <v>0</v>
      </c>
      <c r="J3525" s="82">
        <v>30.371500000000001</v>
      </c>
      <c r="K3525" s="79">
        <f t="shared" si="118"/>
        <v>0</v>
      </c>
      <c r="P3525" s="81"/>
      <c r="Q3525" s="78"/>
      <c r="R3525" s="79" t="s">
        <v>2947</v>
      </c>
    </row>
    <row r="3526" spans="1:18" x14ac:dyDescent="0.25">
      <c r="A3526" s="79">
        <v>2022</v>
      </c>
      <c r="B3526" s="79" t="s">
        <v>1567</v>
      </c>
      <c r="C3526" s="79">
        <v>920123</v>
      </c>
      <c r="D3526">
        <v>920124</v>
      </c>
      <c r="E3526" s="83">
        <v>0</v>
      </c>
      <c r="F3526" s="83">
        <v>0</v>
      </c>
      <c r="G3526" s="83">
        <v>0</v>
      </c>
      <c r="H3526" s="83">
        <v>0</v>
      </c>
      <c r="I3526" s="79">
        <f t="shared" si="117"/>
        <v>0</v>
      </c>
      <c r="J3526" s="82">
        <v>19.465389999999999</v>
      </c>
      <c r="K3526" s="79">
        <f t="shared" si="118"/>
        <v>0</v>
      </c>
      <c r="P3526" s="81"/>
      <c r="Q3526" s="78"/>
      <c r="R3526" s="79" t="s">
        <v>2947</v>
      </c>
    </row>
    <row r="3527" spans="1:18" x14ac:dyDescent="0.25">
      <c r="A3527" s="79">
        <v>2022</v>
      </c>
      <c r="B3527" s="79" t="s">
        <v>1567</v>
      </c>
      <c r="C3527" s="79">
        <v>920125</v>
      </c>
      <c r="D3527">
        <v>920126</v>
      </c>
      <c r="E3527" s="83">
        <v>0</v>
      </c>
      <c r="F3527" s="83">
        <v>0</v>
      </c>
      <c r="G3527" s="83">
        <v>0</v>
      </c>
      <c r="H3527" s="83">
        <v>0</v>
      </c>
      <c r="I3527" s="79">
        <f t="shared" si="117"/>
        <v>0</v>
      </c>
      <c r="J3527" s="82">
        <v>30.371500000000001</v>
      </c>
      <c r="K3527" s="79">
        <f t="shared" si="118"/>
        <v>0</v>
      </c>
      <c r="P3527" s="81"/>
      <c r="Q3527" s="78"/>
      <c r="R3527" s="79" t="s">
        <v>2947</v>
      </c>
    </row>
    <row r="3528" spans="1:18" x14ac:dyDescent="0.25">
      <c r="A3528" s="79">
        <v>2022</v>
      </c>
      <c r="B3528" s="79" t="s">
        <v>1567</v>
      </c>
      <c r="C3528" s="79">
        <v>920161</v>
      </c>
      <c r="D3528">
        <v>920162</v>
      </c>
      <c r="E3528" s="83">
        <v>0</v>
      </c>
      <c r="F3528" s="83">
        <v>0</v>
      </c>
      <c r="G3528" s="83">
        <v>0</v>
      </c>
      <c r="H3528" s="83">
        <v>0</v>
      </c>
      <c r="I3528" s="79">
        <f t="shared" si="117"/>
        <v>0</v>
      </c>
      <c r="J3528" s="82">
        <v>30.371500000000001</v>
      </c>
      <c r="K3528" s="79">
        <f t="shared" si="118"/>
        <v>0</v>
      </c>
      <c r="P3528" s="81"/>
      <c r="Q3528" s="78"/>
      <c r="R3528" s="79" t="s">
        <v>2947</v>
      </c>
    </row>
    <row r="3529" spans="1:18" x14ac:dyDescent="0.25">
      <c r="A3529" s="79">
        <v>2022</v>
      </c>
      <c r="B3529" s="79" t="s">
        <v>1349</v>
      </c>
      <c r="C3529" s="79">
        <v>940202</v>
      </c>
      <c r="D3529">
        <v>940203</v>
      </c>
      <c r="E3529" s="83">
        <v>306</v>
      </c>
      <c r="F3529" s="83">
        <v>0</v>
      </c>
      <c r="G3529" s="83">
        <v>306</v>
      </c>
      <c r="H3529" s="83">
        <v>0</v>
      </c>
      <c r="I3529" s="79">
        <f t="shared" si="117"/>
        <v>0</v>
      </c>
      <c r="J3529" s="82">
        <v>29.864070000000002</v>
      </c>
      <c r="K3529" s="79">
        <f t="shared" si="118"/>
        <v>0</v>
      </c>
      <c r="P3529" s="81"/>
      <c r="Q3529" s="78"/>
      <c r="R3529" s="79" t="s">
        <v>2947</v>
      </c>
    </row>
    <row r="3530" spans="1:18" x14ac:dyDescent="0.25">
      <c r="A3530" s="79">
        <v>2022</v>
      </c>
      <c r="B3530" s="79" t="s">
        <v>1349</v>
      </c>
      <c r="C3530" s="79">
        <v>940212</v>
      </c>
      <c r="D3530">
        <v>940213</v>
      </c>
      <c r="E3530" s="83">
        <v>91967</v>
      </c>
      <c r="F3530" s="83">
        <v>0</v>
      </c>
      <c r="G3530" s="83">
        <v>91967</v>
      </c>
      <c r="H3530" s="83">
        <v>0</v>
      </c>
      <c r="I3530" s="79">
        <f t="shared" si="117"/>
        <v>0</v>
      </c>
      <c r="J3530" s="82">
        <v>29.864070000000002</v>
      </c>
      <c r="K3530" s="79">
        <f t="shared" si="118"/>
        <v>0</v>
      </c>
      <c r="P3530" s="81"/>
      <c r="Q3530" s="78"/>
      <c r="R3530" s="79" t="s">
        <v>2947</v>
      </c>
    </row>
    <row r="3531" spans="1:18" x14ac:dyDescent="0.25">
      <c r="A3531" s="79">
        <v>2022</v>
      </c>
      <c r="B3531" s="79" t="s">
        <v>1349</v>
      </c>
      <c r="C3531" s="79">
        <v>940214</v>
      </c>
      <c r="D3531">
        <v>940215</v>
      </c>
      <c r="E3531" s="83">
        <v>0</v>
      </c>
      <c r="F3531" s="83">
        <v>0</v>
      </c>
      <c r="G3531" s="83">
        <v>0</v>
      </c>
      <c r="H3531" s="83">
        <v>0</v>
      </c>
      <c r="I3531" s="79">
        <f t="shared" si="117"/>
        <v>0</v>
      </c>
      <c r="J3531" s="82">
        <v>14.498049999999999</v>
      </c>
      <c r="K3531" s="79">
        <f t="shared" si="118"/>
        <v>0</v>
      </c>
      <c r="P3531" s="81"/>
      <c r="Q3531" s="78"/>
      <c r="R3531" s="79" t="s">
        <v>2947</v>
      </c>
    </row>
    <row r="3532" spans="1:18" x14ac:dyDescent="0.25">
      <c r="A3532" s="79">
        <v>2022</v>
      </c>
      <c r="B3532" s="79" t="s">
        <v>1015</v>
      </c>
      <c r="C3532" s="79">
        <v>940314</v>
      </c>
      <c r="D3532">
        <v>940315</v>
      </c>
      <c r="E3532" s="83">
        <v>781280</v>
      </c>
      <c r="F3532" s="83">
        <v>0</v>
      </c>
      <c r="G3532" s="83">
        <v>781280</v>
      </c>
      <c r="H3532" s="83">
        <v>0</v>
      </c>
      <c r="I3532" s="79">
        <f t="shared" si="117"/>
        <v>0</v>
      </c>
      <c r="J3532" s="82">
        <v>29.603670000000001</v>
      </c>
      <c r="K3532" s="79">
        <f t="shared" si="118"/>
        <v>0</v>
      </c>
      <c r="P3532" s="81"/>
      <c r="Q3532" s="78"/>
      <c r="R3532" s="79" t="s">
        <v>2947</v>
      </c>
    </row>
    <row r="3533" spans="1:18" x14ac:dyDescent="0.25">
      <c r="A3533" s="79">
        <v>2022</v>
      </c>
      <c r="B3533" s="79" t="s">
        <v>1939</v>
      </c>
      <c r="C3533" s="79">
        <v>940096</v>
      </c>
      <c r="D3533">
        <v>940097</v>
      </c>
      <c r="E3533" s="83">
        <v>3054176</v>
      </c>
      <c r="F3533" s="83">
        <v>11480401</v>
      </c>
      <c r="G3533" s="83">
        <v>3054176</v>
      </c>
      <c r="H3533" s="83">
        <v>11480401</v>
      </c>
      <c r="I3533" s="79">
        <f t="shared" si="117"/>
        <v>0</v>
      </c>
      <c r="J3533" s="82">
        <v>33.286050000000003</v>
      </c>
      <c r="K3533" s="79">
        <f t="shared" si="118"/>
        <v>0</v>
      </c>
      <c r="P3533" s="81"/>
      <c r="Q3533" s="78"/>
      <c r="R3533" s="79" t="s">
        <v>2947</v>
      </c>
    </row>
    <row r="3534" spans="1:18" x14ac:dyDescent="0.25">
      <c r="A3534" s="79">
        <v>2022</v>
      </c>
      <c r="B3534" s="79" t="s">
        <v>1939</v>
      </c>
      <c r="C3534" s="79">
        <v>940116</v>
      </c>
      <c r="D3534">
        <v>940117</v>
      </c>
      <c r="E3534" s="83">
        <v>0</v>
      </c>
      <c r="F3534" s="83">
        <v>0</v>
      </c>
      <c r="G3534" s="83">
        <v>0</v>
      </c>
      <c r="H3534" s="83">
        <v>0</v>
      </c>
      <c r="I3534" s="79">
        <f t="shared" si="117"/>
        <v>0</v>
      </c>
      <c r="J3534" s="82">
        <v>33.286050000000003</v>
      </c>
      <c r="K3534" s="79">
        <f t="shared" si="118"/>
        <v>0</v>
      </c>
      <c r="P3534" s="81"/>
      <c r="Q3534" s="78"/>
      <c r="R3534" s="79" t="s">
        <v>2947</v>
      </c>
    </row>
    <row r="3535" spans="1:18" x14ac:dyDescent="0.25">
      <c r="A3535" s="79">
        <v>2022</v>
      </c>
      <c r="B3535" s="79" t="s">
        <v>1939</v>
      </c>
      <c r="C3535" s="79">
        <v>940124</v>
      </c>
      <c r="D3535">
        <v>940125</v>
      </c>
      <c r="E3535" s="83">
        <v>13548507</v>
      </c>
      <c r="F3535" s="83">
        <v>0</v>
      </c>
      <c r="G3535" s="83">
        <v>13548507</v>
      </c>
      <c r="H3535" s="83">
        <v>0</v>
      </c>
      <c r="I3535" s="79">
        <f t="shared" si="117"/>
        <v>0</v>
      </c>
      <c r="J3535" s="82">
        <v>33.286050000000003</v>
      </c>
      <c r="K3535" s="79">
        <f t="shared" si="118"/>
        <v>0</v>
      </c>
      <c r="P3535" s="81"/>
      <c r="Q3535" s="78"/>
      <c r="R3535" s="79" t="s">
        <v>2947</v>
      </c>
    </row>
    <row r="3536" spans="1:18" x14ac:dyDescent="0.25">
      <c r="A3536" s="79">
        <v>2022</v>
      </c>
      <c r="B3536" s="79" t="s">
        <v>1939</v>
      </c>
      <c r="C3536" s="79">
        <v>940137</v>
      </c>
      <c r="D3536">
        <v>940127</v>
      </c>
      <c r="E3536" s="83">
        <v>0</v>
      </c>
      <c r="F3536" s="83">
        <v>0</v>
      </c>
      <c r="G3536" s="83">
        <v>0</v>
      </c>
      <c r="H3536" s="83">
        <v>0</v>
      </c>
      <c r="I3536" s="79">
        <f t="shared" si="117"/>
        <v>0</v>
      </c>
      <c r="J3536" s="82">
        <v>20.653580000000002</v>
      </c>
      <c r="K3536" s="79">
        <f t="shared" si="118"/>
        <v>0</v>
      </c>
      <c r="P3536" s="81"/>
      <c r="Q3536" s="78"/>
      <c r="R3536" s="79" t="s">
        <v>2947</v>
      </c>
    </row>
    <row r="3537" spans="1:18" x14ac:dyDescent="0.25">
      <c r="A3537" s="79">
        <v>2022</v>
      </c>
      <c r="B3537" s="79" t="s">
        <v>1939</v>
      </c>
      <c r="C3537" s="79">
        <v>940140</v>
      </c>
      <c r="D3537">
        <v>940141</v>
      </c>
      <c r="E3537" s="83">
        <v>0</v>
      </c>
      <c r="F3537" s="83">
        <v>0</v>
      </c>
      <c r="G3537" s="83">
        <v>0</v>
      </c>
      <c r="H3537" s="83">
        <v>0</v>
      </c>
      <c r="I3537" s="79">
        <f t="shared" si="117"/>
        <v>0</v>
      </c>
      <c r="J3537" s="82">
        <v>33.286050000000003</v>
      </c>
      <c r="K3537" s="79">
        <f t="shared" si="118"/>
        <v>0</v>
      </c>
      <c r="P3537" s="81"/>
      <c r="Q3537" s="78"/>
      <c r="R3537" s="79" t="s">
        <v>2947</v>
      </c>
    </row>
    <row r="3538" spans="1:18" x14ac:dyDescent="0.25">
      <c r="A3538" s="79">
        <v>2022</v>
      </c>
      <c r="B3538" s="79" t="s">
        <v>1939</v>
      </c>
      <c r="C3538" s="79">
        <v>940142</v>
      </c>
      <c r="D3538">
        <v>940143</v>
      </c>
      <c r="E3538" s="83">
        <v>0</v>
      </c>
      <c r="F3538" s="83">
        <v>0</v>
      </c>
      <c r="G3538" s="83">
        <v>0</v>
      </c>
      <c r="H3538" s="83">
        <v>0</v>
      </c>
      <c r="I3538" s="79">
        <f t="shared" si="117"/>
        <v>0</v>
      </c>
      <c r="J3538" s="82">
        <v>20.653580000000002</v>
      </c>
      <c r="K3538" s="79">
        <f t="shared" si="118"/>
        <v>0</v>
      </c>
      <c r="P3538" s="81"/>
      <c r="Q3538" s="78"/>
      <c r="R3538" s="79" t="s">
        <v>2947</v>
      </c>
    </row>
    <row r="3539" spans="1:18" x14ac:dyDescent="0.25">
      <c r="A3539" s="79">
        <v>2022</v>
      </c>
      <c r="B3539" s="79" t="s">
        <v>1939</v>
      </c>
      <c r="C3539" s="79">
        <v>940152</v>
      </c>
      <c r="D3539">
        <v>940153</v>
      </c>
      <c r="E3539" s="83">
        <v>0</v>
      </c>
      <c r="F3539" s="83">
        <v>0</v>
      </c>
      <c r="G3539" s="83">
        <v>0</v>
      </c>
      <c r="H3539" s="83">
        <v>0</v>
      </c>
      <c r="I3539" s="79">
        <f t="shared" si="117"/>
        <v>0</v>
      </c>
      <c r="J3539" s="82">
        <v>33.286050000000003</v>
      </c>
      <c r="K3539" s="79">
        <f t="shared" si="118"/>
        <v>0</v>
      </c>
      <c r="P3539" s="81"/>
      <c r="Q3539" s="78"/>
      <c r="R3539" s="79" t="s">
        <v>2947</v>
      </c>
    </row>
    <row r="3540" spans="1:18" x14ac:dyDescent="0.25">
      <c r="A3540" s="79">
        <v>2022</v>
      </c>
      <c r="B3540" s="79" t="s">
        <v>1939</v>
      </c>
      <c r="C3540" s="79">
        <v>940154</v>
      </c>
      <c r="D3540">
        <v>940155</v>
      </c>
      <c r="E3540" s="83">
        <v>209910</v>
      </c>
      <c r="F3540" s="83">
        <v>0</v>
      </c>
      <c r="G3540" s="83">
        <v>209910</v>
      </c>
      <c r="H3540" s="83">
        <v>0</v>
      </c>
      <c r="I3540" s="79">
        <f t="shared" si="117"/>
        <v>0</v>
      </c>
      <c r="J3540" s="82">
        <v>34.286020000000001</v>
      </c>
      <c r="K3540" s="79">
        <f t="shared" si="118"/>
        <v>0</v>
      </c>
      <c r="P3540" s="81"/>
      <c r="Q3540" s="78"/>
      <c r="R3540" s="79" t="s">
        <v>2947</v>
      </c>
    </row>
    <row r="3541" spans="1:18" x14ac:dyDescent="0.25">
      <c r="A3541" s="79">
        <v>2022</v>
      </c>
      <c r="B3541" s="79" t="s">
        <v>1939</v>
      </c>
      <c r="C3541" s="79">
        <v>940156</v>
      </c>
      <c r="D3541">
        <v>940157</v>
      </c>
      <c r="E3541" s="83">
        <v>420654</v>
      </c>
      <c r="F3541" s="83">
        <v>0</v>
      </c>
      <c r="G3541" s="83">
        <v>420654</v>
      </c>
      <c r="H3541" s="83">
        <v>0</v>
      </c>
      <c r="I3541" s="79">
        <f t="shared" si="117"/>
        <v>0</v>
      </c>
      <c r="J3541" s="82">
        <v>35.785609999999998</v>
      </c>
      <c r="K3541" s="79">
        <f t="shared" si="118"/>
        <v>0</v>
      </c>
      <c r="P3541" s="81"/>
      <c r="Q3541" s="78"/>
      <c r="R3541" s="79" t="s">
        <v>2947</v>
      </c>
    </row>
    <row r="3542" spans="1:18" x14ac:dyDescent="0.25">
      <c r="A3542" s="79">
        <v>2022</v>
      </c>
      <c r="B3542" s="79" t="s">
        <v>1939</v>
      </c>
      <c r="C3542" s="79">
        <v>940158</v>
      </c>
      <c r="D3542">
        <v>940159</v>
      </c>
      <c r="E3542" s="83">
        <v>4784228</v>
      </c>
      <c r="F3542" s="83">
        <v>226046</v>
      </c>
      <c r="G3542" s="83">
        <v>4784228</v>
      </c>
      <c r="H3542" s="83">
        <v>226046</v>
      </c>
      <c r="I3542" s="79">
        <f t="shared" si="117"/>
        <v>0</v>
      </c>
      <c r="J3542" s="82">
        <v>37.285980000000002</v>
      </c>
      <c r="K3542" s="79">
        <f t="shared" si="118"/>
        <v>0</v>
      </c>
      <c r="P3542" s="81"/>
      <c r="Q3542" s="78"/>
      <c r="R3542" s="79" t="s">
        <v>2947</v>
      </c>
    </row>
    <row r="3543" spans="1:18" x14ac:dyDescent="0.25">
      <c r="A3543" s="79">
        <v>2022</v>
      </c>
      <c r="B3543" s="79" t="s">
        <v>1939</v>
      </c>
      <c r="C3543" s="79">
        <v>940162</v>
      </c>
      <c r="D3543">
        <v>940163</v>
      </c>
      <c r="E3543" s="83">
        <v>218628</v>
      </c>
      <c r="F3543" s="83">
        <v>0</v>
      </c>
      <c r="G3543" s="83">
        <v>218628</v>
      </c>
      <c r="H3543" s="83">
        <v>0</v>
      </c>
      <c r="I3543" s="79">
        <f t="shared" si="117"/>
        <v>0</v>
      </c>
      <c r="J3543" s="82">
        <v>35.785609999999998</v>
      </c>
      <c r="K3543" s="79">
        <f t="shared" si="118"/>
        <v>0</v>
      </c>
      <c r="P3543" s="81"/>
      <c r="Q3543" s="78"/>
      <c r="R3543" s="79" t="s">
        <v>2947</v>
      </c>
    </row>
    <row r="3544" spans="1:18" x14ac:dyDescent="0.25">
      <c r="A3544" s="79">
        <v>2022</v>
      </c>
      <c r="B3544" s="79" t="s">
        <v>1939</v>
      </c>
      <c r="C3544" s="79">
        <v>940168</v>
      </c>
      <c r="D3544">
        <v>940169</v>
      </c>
      <c r="E3544" s="83">
        <v>252922</v>
      </c>
      <c r="F3544" s="83">
        <v>0</v>
      </c>
      <c r="G3544" s="83">
        <v>252922</v>
      </c>
      <c r="H3544" s="83">
        <v>0</v>
      </c>
      <c r="I3544" s="79">
        <f t="shared" si="117"/>
        <v>0</v>
      </c>
      <c r="J3544" s="82">
        <v>37.285980000000002</v>
      </c>
      <c r="K3544" s="79">
        <f t="shared" si="118"/>
        <v>0</v>
      </c>
      <c r="P3544" s="81"/>
      <c r="Q3544" s="78"/>
      <c r="R3544" s="79" t="s">
        <v>2947</v>
      </c>
    </row>
    <row r="3545" spans="1:18" x14ac:dyDescent="0.25">
      <c r="A3545" s="79">
        <v>2022</v>
      </c>
      <c r="B3545" s="79" t="s">
        <v>1939</v>
      </c>
      <c r="C3545" s="79">
        <v>940170</v>
      </c>
      <c r="D3545">
        <v>940171</v>
      </c>
      <c r="E3545" s="83">
        <v>0</v>
      </c>
      <c r="F3545" s="83">
        <v>0</v>
      </c>
      <c r="G3545" s="83">
        <v>0</v>
      </c>
      <c r="H3545" s="83">
        <v>0</v>
      </c>
      <c r="I3545" s="79">
        <f t="shared" si="117"/>
        <v>0</v>
      </c>
      <c r="J3545" s="82">
        <v>35.785609999999998</v>
      </c>
      <c r="K3545" s="79">
        <f t="shared" si="118"/>
        <v>0</v>
      </c>
      <c r="P3545" s="81"/>
      <c r="Q3545" s="78"/>
      <c r="R3545" s="79" t="s">
        <v>2947</v>
      </c>
    </row>
    <row r="3546" spans="1:18" x14ac:dyDescent="0.25">
      <c r="A3546" s="79">
        <v>2022</v>
      </c>
      <c r="B3546" s="79" t="s">
        <v>1939</v>
      </c>
      <c r="C3546" s="79">
        <v>940172</v>
      </c>
      <c r="D3546">
        <v>940173</v>
      </c>
      <c r="E3546" s="83">
        <v>0</v>
      </c>
      <c r="F3546" s="83">
        <v>0</v>
      </c>
      <c r="G3546" s="83">
        <v>0</v>
      </c>
      <c r="H3546" s="83">
        <v>0</v>
      </c>
      <c r="I3546" s="79">
        <f t="shared" si="117"/>
        <v>0</v>
      </c>
      <c r="J3546" s="82">
        <v>33.286050000000003</v>
      </c>
      <c r="K3546" s="79">
        <f t="shared" si="118"/>
        <v>0</v>
      </c>
      <c r="P3546" s="81"/>
      <c r="Q3546" s="78"/>
      <c r="R3546" s="79" t="s">
        <v>2947</v>
      </c>
    </row>
    <row r="3547" spans="1:18" x14ac:dyDescent="0.25">
      <c r="A3547" s="79">
        <v>2022</v>
      </c>
      <c r="B3547" s="79" t="s">
        <v>1939</v>
      </c>
      <c r="C3547" s="79">
        <v>940174</v>
      </c>
      <c r="D3547">
        <v>940175</v>
      </c>
      <c r="E3547" s="83">
        <v>2681256</v>
      </c>
      <c r="F3547" s="83">
        <v>111724</v>
      </c>
      <c r="G3547" s="83">
        <v>2681256</v>
      </c>
      <c r="H3547" s="83">
        <v>111724</v>
      </c>
      <c r="I3547" s="79">
        <f t="shared" si="117"/>
        <v>0</v>
      </c>
      <c r="J3547" s="82">
        <v>37.285980000000002</v>
      </c>
      <c r="K3547" s="79">
        <f t="shared" si="118"/>
        <v>0</v>
      </c>
      <c r="P3547" s="81"/>
      <c r="Q3547" s="78"/>
      <c r="R3547" s="79" t="s">
        <v>2947</v>
      </c>
    </row>
    <row r="3548" spans="1:18" x14ac:dyDescent="0.25">
      <c r="A3548" s="79">
        <v>2022</v>
      </c>
      <c r="B3548" s="79" t="s">
        <v>1939</v>
      </c>
      <c r="C3548" s="79">
        <v>940180</v>
      </c>
      <c r="D3548">
        <v>940181</v>
      </c>
      <c r="E3548" s="83">
        <v>0</v>
      </c>
      <c r="F3548" s="83">
        <v>0</v>
      </c>
      <c r="G3548" s="83">
        <v>0</v>
      </c>
      <c r="H3548" s="83">
        <v>0</v>
      </c>
      <c r="I3548" s="79">
        <f t="shared" si="117"/>
        <v>0</v>
      </c>
      <c r="J3548" s="82">
        <v>20.653580000000002</v>
      </c>
      <c r="K3548" s="79">
        <f t="shared" si="118"/>
        <v>0</v>
      </c>
      <c r="P3548" s="81"/>
      <c r="Q3548" s="78"/>
      <c r="R3548" s="79" t="s">
        <v>2947</v>
      </c>
    </row>
    <row r="3549" spans="1:18" x14ac:dyDescent="0.25">
      <c r="A3549" s="79">
        <v>2022</v>
      </c>
      <c r="B3549" s="79" t="s">
        <v>1939</v>
      </c>
      <c r="C3549" s="79">
        <v>940182</v>
      </c>
      <c r="D3549">
        <v>940183</v>
      </c>
      <c r="E3549" s="83">
        <v>175465</v>
      </c>
      <c r="F3549" s="83">
        <v>399646</v>
      </c>
      <c r="G3549" s="83">
        <v>175465</v>
      </c>
      <c r="H3549" s="83">
        <v>399646</v>
      </c>
      <c r="I3549" s="79">
        <f t="shared" si="117"/>
        <v>0</v>
      </c>
      <c r="J3549" s="82">
        <v>33.286050000000003</v>
      </c>
      <c r="K3549" s="79">
        <f t="shared" si="118"/>
        <v>0</v>
      </c>
      <c r="P3549" s="81"/>
      <c r="Q3549" s="78"/>
      <c r="R3549" s="79" t="s">
        <v>2947</v>
      </c>
    </row>
    <row r="3550" spans="1:18" x14ac:dyDescent="0.25">
      <c r="A3550" s="79">
        <v>2022</v>
      </c>
      <c r="B3550" s="79" t="s">
        <v>1939</v>
      </c>
      <c r="C3550" s="79">
        <v>940184</v>
      </c>
      <c r="D3550">
        <v>940185</v>
      </c>
      <c r="E3550" s="83">
        <v>0</v>
      </c>
      <c r="F3550" s="83">
        <v>1979476</v>
      </c>
      <c r="G3550" s="83">
        <v>0</v>
      </c>
      <c r="H3550" s="83">
        <v>1979476</v>
      </c>
      <c r="I3550" s="79">
        <f t="shared" si="117"/>
        <v>0</v>
      </c>
      <c r="J3550" s="82">
        <v>33.286050000000003</v>
      </c>
      <c r="K3550" s="79">
        <f t="shared" si="118"/>
        <v>0</v>
      </c>
      <c r="P3550" s="81"/>
      <c r="Q3550" s="78"/>
      <c r="R3550" s="79" t="s">
        <v>2947</v>
      </c>
    </row>
    <row r="3551" spans="1:18" x14ac:dyDescent="0.25">
      <c r="A3551" s="79">
        <v>2022</v>
      </c>
      <c r="B3551" s="79" t="s">
        <v>1939</v>
      </c>
      <c r="C3551" s="79">
        <v>940192</v>
      </c>
      <c r="D3551">
        <v>940193</v>
      </c>
      <c r="E3551" s="83">
        <v>652937</v>
      </c>
      <c r="F3551" s="83">
        <v>0</v>
      </c>
      <c r="G3551" s="83">
        <v>652937</v>
      </c>
      <c r="H3551" s="83">
        <v>0</v>
      </c>
      <c r="I3551" s="79">
        <f t="shared" si="117"/>
        <v>0</v>
      </c>
      <c r="J3551" s="82">
        <v>33.286050000000003</v>
      </c>
      <c r="K3551" s="79">
        <f t="shared" si="118"/>
        <v>0</v>
      </c>
      <c r="P3551" s="81"/>
      <c r="Q3551" s="78"/>
      <c r="R3551" s="79" t="s">
        <v>2947</v>
      </c>
    </row>
    <row r="3552" spans="1:18" x14ac:dyDescent="0.25">
      <c r="A3552" s="79">
        <v>2022</v>
      </c>
      <c r="B3552" s="79" t="s">
        <v>1939</v>
      </c>
      <c r="C3552" s="79">
        <v>940194</v>
      </c>
      <c r="D3552">
        <v>940195</v>
      </c>
      <c r="E3552" s="83">
        <v>408551</v>
      </c>
      <c r="F3552" s="83">
        <v>0</v>
      </c>
      <c r="G3552" s="83">
        <v>408551</v>
      </c>
      <c r="H3552" s="83">
        <v>0</v>
      </c>
      <c r="I3552" s="79">
        <f t="shared" si="117"/>
        <v>0</v>
      </c>
      <c r="J3552" s="82">
        <v>33.286050000000003</v>
      </c>
      <c r="K3552" s="79">
        <f t="shared" si="118"/>
        <v>0</v>
      </c>
      <c r="P3552" s="81"/>
      <c r="Q3552" s="78"/>
      <c r="R3552" s="79" t="s">
        <v>2947</v>
      </c>
    </row>
    <row r="3553" spans="1:18" x14ac:dyDescent="0.25">
      <c r="A3553" s="79">
        <v>2022</v>
      </c>
      <c r="B3553" s="79" t="s">
        <v>1939</v>
      </c>
      <c r="C3553" s="79">
        <v>940216</v>
      </c>
      <c r="D3553">
        <v>940217</v>
      </c>
      <c r="E3553" s="83">
        <v>0</v>
      </c>
      <c r="F3553" s="83">
        <v>0</v>
      </c>
      <c r="G3553" s="83">
        <v>0</v>
      </c>
      <c r="H3553" s="83">
        <v>0</v>
      </c>
      <c r="I3553" s="79">
        <f t="shared" si="117"/>
        <v>0</v>
      </c>
      <c r="J3553" s="82">
        <v>20.653580000000002</v>
      </c>
      <c r="K3553" s="79">
        <f t="shared" si="118"/>
        <v>0</v>
      </c>
      <c r="P3553" s="81"/>
      <c r="Q3553" s="78"/>
      <c r="R3553" s="79" t="s">
        <v>2947</v>
      </c>
    </row>
    <row r="3554" spans="1:18" x14ac:dyDescent="0.25">
      <c r="A3554" s="79">
        <v>2022</v>
      </c>
      <c r="B3554" s="79" t="s">
        <v>1939</v>
      </c>
      <c r="C3554" s="79">
        <v>940220</v>
      </c>
      <c r="D3554">
        <v>940221</v>
      </c>
      <c r="E3554" s="83">
        <v>0</v>
      </c>
      <c r="F3554" s="83">
        <v>17013390</v>
      </c>
      <c r="G3554" s="83">
        <v>0</v>
      </c>
      <c r="H3554" s="83">
        <v>17013390</v>
      </c>
      <c r="I3554" s="79">
        <f t="shared" si="117"/>
        <v>0</v>
      </c>
      <c r="J3554" s="82">
        <v>21.777940000000001</v>
      </c>
      <c r="K3554" s="79">
        <f t="shared" si="118"/>
        <v>0</v>
      </c>
      <c r="P3554" s="81"/>
      <c r="Q3554" s="78"/>
      <c r="R3554" s="79" t="s">
        <v>2947</v>
      </c>
    </row>
    <row r="3555" spans="1:18" x14ac:dyDescent="0.25">
      <c r="A3555" s="79">
        <v>2022</v>
      </c>
      <c r="B3555" s="79" t="s">
        <v>1939</v>
      </c>
      <c r="C3555" s="79">
        <v>940222</v>
      </c>
      <c r="D3555">
        <v>940223</v>
      </c>
      <c r="E3555" s="83">
        <v>0</v>
      </c>
      <c r="F3555" s="83">
        <v>0</v>
      </c>
      <c r="G3555" s="83">
        <v>0</v>
      </c>
      <c r="H3555" s="83">
        <v>0</v>
      </c>
      <c r="I3555" s="79">
        <f t="shared" si="117"/>
        <v>0</v>
      </c>
      <c r="J3555" s="82">
        <v>33.286050000000003</v>
      </c>
      <c r="K3555" s="79">
        <f t="shared" si="118"/>
        <v>0</v>
      </c>
      <c r="P3555" s="81"/>
      <c r="Q3555" s="78"/>
      <c r="R3555" s="79" t="s">
        <v>2947</v>
      </c>
    </row>
    <row r="3556" spans="1:18" x14ac:dyDescent="0.25">
      <c r="A3556" s="79">
        <v>2022</v>
      </c>
      <c r="B3556" s="79" t="s">
        <v>1939</v>
      </c>
      <c r="C3556" s="79">
        <v>940228</v>
      </c>
      <c r="D3556">
        <v>940229</v>
      </c>
      <c r="E3556" s="83">
        <v>1421470</v>
      </c>
      <c r="F3556" s="83">
        <v>0</v>
      </c>
      <c r="G3556" s="83">
        <v>1421470</v>
      </c>
      <c r="H3556" s="83">
        <v>0</v>
      </c>
      <c r="I3556" s="79">
        <f t="shared" si="117"/>
        <v>0</v>
      </c>
      <c r="J3556" s="82">
        <v>33.286050000000003</v>
      </c>
      <c r="K3556" s="79">
        <f t="shared" si="118"/>
        <v>0</v>
      </c>
      <c r="P3556" s="81"/>
      <c r="Q3556" s="78"/>
      <c r="R3556" s="79" t="s">
        <v>2947</v>
      </c>
    </row>
    <row r="3557" spans="1:18" x14ac:dyDescent="0.25">
      <c r="A3557" s="79">
        <v>2022</v>
      </c>
      <c r="B3557" s="79" t="s">
        <v>1939</v>
      </c>
      <c r="C3557" s="79">
        <v>940230</v>
      </c>
      <c r="D3557">
        <v>940231</v>
      </c>
      <c r="E3557" s="83">
        <v>0</v>
      </c>
      <c r="F3557" s="83">
        <v>0</v>
      </c>
      <c r="G3557" s="83">
        <v>0</v>
      </c>
      <c r="H3557" s="83">
        <v>0</v>
      </c>
      <c r="I3557" s="79">
        <f t="shared" si="117"/>
        <v>0</v>
      </c>
      <c r="J3557" s="82">
        <v>20.653580000000002</v>
      </c>
      <c r="K3557" s="79">
        <f t="shared" si="118"/>
        <v>0</v>
      </c>
      <c r="P3557" s="81"/>
      <c r="Q3557" s="78"/>
      <c r="R3557" s="79" t="s">
        <v>2947</v>
      </c>
    </row>
    <row r="3558" spans="1:18" x14ac:dyDescent="0.25">
      <c r="A3558" s="79">
        <v>2022</v>
      </c>
      <c r="B3558" s="79" t="s">
        <v>1939</v>
      </c>
      <c r="C3558" s="79">
        <v>940232</v>
      </c>
      <c r="D3558">
        <v>940233</v>
      </c>
      <c r="E3558" s="83">
        <v>0</v>
      </c>
      <c r="F3558" s="83">
        <v>0</v>
      </c>
      <c r="G3558" s="83">
        <v>0</v>
      </c>
      <c r="H3558" s="83">
        <v>0</v>
      </c>
      <c r="I3558" s="79">
        <f t="shared" si="117"/>
        <v>0</v>
      </c>
      <c r="J3558" s="82">
        <v>33.286050000000003</v>
      </c>
      <c r="K3558" s="79">
        <f t="shared" si="118"/>
        <v>0</v>
      </c>
      <c r="P3558" s="81"/>
      <c r="Q3558" s="78"/>
      <c r="R3558" s="79" t="s">
        <v>2947</v>
      </c>
    </row>
    <row r="3559" spans="1:18" x14ac:dyDescent="0.25">
      <c r="A3559" s="79">
        <v>2022</v>
      </c>
      <c r="B3559" s="79" t="s">
        <v>1939</v>
      </c>
      <c r="C3559" s="79">
        <v>940234</v>
      </c>
      <c r="D3559">
        <v>940235</v>
      </c>
      <c r="E3559" s="83">
        <v>3153295</v>
      </c>
      <c r="F3559" s="83">
        <v>0</v>
      </c>
      <c r="G3559" s="83">
        <v>3153295</v>
      </c>
      <c r="H3559" s="83">
        <v>0</v>
      </c>
      <c r="I3559" s="79">
        <f t="shared" si="117"/>
        <v>0</v>
      </c>
      <c r="J3559" s="82">
        <v>33.286050000000003</v>
      </c>
      <c r="K3559" s="79">
        <f t="shared" si="118"/>
        <v>0</v>
      </c>
      <c r="P3559" s="81"/>
      <c r="Q3559" s="78"/>
      <c r="R3559" s="79" t="s">
        <v>2947</v>
      </c>
    </row>
    <row r="3560" spans="1:18" x14ac:dyDescent="0.25">
      <c r="A3560" s="79">
        <v>2022</v>
      </c>
      <c r="B3560" s="79" t="s">
        <v>1939</v>
      </c>
      <c r="C3560" s="79">
        <v>940236</v>
      </c>
      <c r="D3560">
        <v>940237</v>
      </c>
      <c r="E3560" s="83">
        <v>0</v>
      </c>
      <c r="F3560" s="83">
        <v>0</v>
      </c>
      <c r="G3560" s="83">
        <v>0</v>
      </c>
      <c r="H3560" s="83">
        <v>0</v>
      </c>
      <c r="I3560" s="79">
        <f t="shared" si="117"/>
        <v>0</v>
      </c>
      <c r="J3560" s="82">
        <v>33.286050000000003</v>
      </c>
      <c r="K3560" s="79">
        <f t="shared" si="118"/>
        <v>0</v>
      </c>
      <c r="P3560" s="81"/>
      <c r="Q3560" s="78"/>
      <c r="R3560" s="79" t="s">
        <v>2947</v>
      </c>
    </row>
    <row r="3561" spans="1:18" x14ac:dyDescent="0.25">
      <c r="A3561" s="79">
        <v>2022</v>
      </c>
      <c r="B3561" s="79" t="s">
        <v>1939</v>
      </c>
      <c r="C3561" s="79">
        <v>940248</v>
      </c>
      <c r="D3561">
        <v>940249</v>
      </c>
      <c r="E3561" s="83">
        <v>0</v>
      </c>
      <c r="F3561" s="83">
        <v>0</v>
      </c>
      <c r="G3561" s="83">
        <v>0</v>
      </c>
      <c r="H3561" s="83">
        <v>0</v>
      </c>
      <c r="I3561" s="79">
        <f t="shared" si="117"/>
        <v>0</v>
      </c>
      <c r="J3561" s="82">
        <v>20.653580000000002</v>
      </c>
      <c r="K3561" s="79">
        <f t="shared" si="118"/>
        <v>0</v>
      </c>
      <c r="P3561" s="81"/>
      <c r="Q3561" s="78"/>
      <c r="R3561" s="79" t="s">
        <v>2947</v>
      </c>
    </row>
    <row r="3562" spans="1:18" x14ac:dyDescent="0.25">
      <c r="A3562" s="79">
        <v>2022</v>
      </c>
      <c r="B3562" s="79" t="s">
        <v>1939</v>
      </c>
      <c r="C3562" s="79">
        <v>940250</v>
      </c>
      <c r="D3562">
        <v>940251</v>
      </c>
      <c r="E3562" s="83">
        <v>3255934</v>
      </c>
      <c r="F3562" s="83">
        <v>0</v>
      </c>
      <c r="G3562" s="83">
        <v>3255934</v>
      </c>
      <c r="H3562" s="83">
        <v>0</v>
      </c>
      <c r="I3562" s="79">
        <f t="shared" si="117"/>
        <v>0</v>
      </c>
      <c r="J3562" s="82">
        <v>33.286050000000003</v>
      </c>
      <c r="K3562" s="79">
        <f t="shared" si="118"/>
        <v>0</v>
      </c>
      <c r="P3562" s="81"/>
      <c r="Q3562" s="78"/>
      <c r="R3562" s="79" t="s">
        <v>2947</v>
      </c>
    </row>
    <row r="3563" spans="1:18" x14ac:dyDescent="0.25">
      <c r="A3563" s="79">
        <v>2022</v>
      </c>
      <c r="B3563" s="79" t="s">
        <v>1939</v>
      </c>
      <c r="C3563" s="79">
        <v>940252</v>
      </c>
      <c r="D3563">
        <v>940253</v>
      </c>
      <c r="E3563" s="83">
        <v>1662290</v>
      </c>
      <c r="F3563" s="83">
        <v>0</v>
      </c>
      <c r="G3563" s="83">
        <v>1662290</v>
      </c>
      <c r="H3563" s="83">
        <v>0</v>
      </c>
      <c r="I3563" s="79">
        <f t="shared" si="117"/>
        <v>0</v>
      </c>
      <c r="J3563" s="82">
        <v>33.286050000000003</v>
      </c>
      <c r="K3563" s="79">
        <f t="shared" si="118"/>
        <v>0</v>
      </c>
      <c r="P3563" s="81"/>
      <c r="Q3563" s="78"/>
      <c r="R3563" s="79" t="s">
        <v>2947</v>
      </c>
    </row>
    <row r="3564" spans="1:18" x14ac:dyDescent="0.25">
      <c r="A3564" s="79">
        <v>2022</v>
      </c>
      <c r="B3564" s="79" t="s">
        <v>1939</v>
      </c>
      <c r="C3564" s="79">
        <v>940256</v>
      </c>
      <c r="D3564">
        <v>940257</v>
      </c>
      <c r="E3564" s="83">
        <v>0</v>
      </c>
      <c r="F3564" s="83">
        <v>0</v>
      </c>
      <c r="G3564" s="83">
        <v>0</v>
      </c>
      <c r="H3564" s="83">
        <v>0</v>
      </c>
      <c r="I3564" s="79">
        <f t="shared" si="117"/>
        <v>0</v>
      </c>
      <c r="J3564" s="82">
        <v>33.286050000000003</v>
      </c>
      <c r="K3564" s="79">
        <f t="shared" si="118"/>
        <v>0</v>
      </c>
      <c r="P3564" s="81"/>
      <c r="Q3564" s="78"/>
      <c r="R3564" s="79" t="s">
        <v>2947</v>
      </c>
    </row>
    <row r="3565" spans="1:18" x14ac:dyDescent="0.25">
      <c r="A3565" s="79">
        <v>2022</v>
      </c>
      <c r="B3565" s="79" t="s">
        <v>1939</v>
      </c>
      <c r="C3565" s="79">
        <v>940258</v>
      </c>
      <c r="D3565">
        <v>940259</v>
      </c>
      <c r="E3565" s="83">
        <v>50940</v>
      </c>
      <c r="F3565" s="83">
        <v>0</v>
      </c>
      <c r="G3565" s="83">
        <v>50940</v>
      </c>
      <c r="H3565" s="83">
        <v>0</v>
      </c>
      <c r="I3565" s="79">
        <f t="shared" si="117"/>
        <v>0</v>
      </c>
      <c r="J3565" s="82">
        <v>33.286050000000003</v>
      </c>
      <c r="K3565" s="79">
        <f t="shared" si="118"/>
        <v>0</v>
      </c>
      <c r="P3565" s="81"/>
      <c r="Q3565" s="78"/>
      <c r="R3565" s="79" t="s">
        <v>2947</v>
      </c>
    </row>
    <row r="3566" spans="1:18" x14ac:dyDescent="0.25">
      <c r="A3566" s="79">
        <v>2022</v>
      </c>
      <c r="B3566" s="79" t="s">
        <v>1939</v>
      </c>
      <c r="C3566" s="79">
        <v>940260</v>
      </c>
      <c r="D3566">
        <v>940261</v>
      </c>
      <c r="E3566" s="83">
        <v>46390</v>
      </c>
      <c r="F3566" s="83">
        <v>0</v>
      </c>
      <c r="G3566" s="83">
        <v>46390</v>
      </c>
      <c r="H3566" s="83">
        <v>0</v>
      </c>
      <c r="I3566" s="79">
        <f t="shared" si="117"/>
        <v>0</v>
      </c>
      <c r="J3566" s="82">
        <v>33.286050000000003</v>
      </c>
      <c r="K3566" s="79">
        <f t="shared" si="118"/>
        <v>0</v>
      </c>
      <c r="P3566" s="81"/>
      <c r="Q3566" s="78"/>
      <c r="R3566" s="79" t="s">
        <v>2947</v>
      </c>
    </row>
    <row r="3567" spans="1:18" x14ac:dyDescent="0.25">
      <c r="A3567" s="79">
        <v>2022</v>
      </c>
      <c r="B3567" s="79" t="s">
        <v>1939</v>
      </c>
      <c r="C3567" s="79">
        <v>940262</v>
      </c>
      <c r="D3567">
        <v>940263</v>
      </c>
      <c r="E3567" s="83">
        <v>1526277</v>
      </c>
      <c r="F3567" s="83">
        <v>0</v>
      </c>
      <c r="G3567" s="83">
        <v>1526277</v>
      </c>
      <c r="H3567" s="83">
        <v>0</v>
      </c>
      <c r="I3567" s="79">
        <f t="shared" si="117"/>
        <v>0</v>
      </c>
      <c r="J3567" s="82">
        <v>33.286050000000003</v>
      </c>
      <c r="K3567" s="79">
        <f t="shared" si="118"/>
        <v>0</v>
      </c>
      <c r="P3567" s="81"/>
      <c r="Q3567" s="78"/>
      <c r="R3567" s="79" t="s">
        <v>2947</v>
      </c>
    </row>
    <row r="3568" spans="1:18" x14ac:dyDescent="0.25">
      <c r="A3568" s="79">
        <v>2022</v>
      </c>
      <c r="B3568" s="79" t="s">
        <v>1939</v>
      </c>
      <c r="C3568" s="79">
        <v>940264</v>
      </c>
      <c r="D3568">
        <v>940265</v>
      </c>
      <c r="E3568" s="83">
        <v>354880</v>
      </c>
      <c r="F3568" s="83">
        <v>0</v>
      </c>
      <c r="G3568" s="83">
        <v>354880</v>
      </c>
      <c r="H3568" s="83">
        <v>0</v>
      </c>
      <c r="I3568" s="79">
        <f t="shared" si="117"/>
        <v>0</v>
      </c>
      <c r="J3568" s="82">
        <v>33.286050000000003</v>
      </c>
      <c r="K3568" s="79">
        <f t="shared" si="118"/>
        <v>0</v>
      </c>
      <c r="P3568" s="81"/>
      <c r="Q3568" s="78"/>
      <c r="R3568" s="79" t="s">
        <v>2947</v>
      </c>
    </row>
    <row r="3569" spans="1:18" x14ac:dyDescent="0.25">
      <c r="A3569" s="79">
        <v>2022</v>
      </c>
      <c r="B3569" s="79" t="s">
        <v>1939</v>
      </c>
      <c r="C3569" s="79">
        <v>940266</v>
      </c>
      <c r="D3569">
        <v>940267</v>
      </c>
      <c r="E3569" s="83">
        <v>654537</v>
      </c>
      <c r="F3569" s="83">
        <v>0</v>
      </c>
      <c r="G3569" s="83">
        <v>654537</v>
      </c>
      <c r="H3569" s="83">
        <v>0</v>
      </c>
      <c r="I3569" s="79">
        <f t="shared" si="117"/>
        <v>0</v>
      </c>
      <c r="J3569" s="82">
        <v>33.286050000000003</v>
      </c>
      <c r="K3569" s="79">
        <f t="shared" si="118"/>
        <v>0</v>
      </c>
      <c r="P3569" s="81"/>
      <c r="Q3569" s="78"/>
      <c r="R3569" s="79" t="s">
        <v>2947</v>
      </c>
    </row>
    <row r="3570" spans="1:18" x14ac:dyDescent="0.25">
      <c r="A3570" s="79">
        <v>2022</v>
      </c>
      <c r="B3570" s="79" t="s">
        <v>1939</v>
      </c>
      <c r="C3570" s="79">
        <v>940268</v>
      </c>
      <c r="D3570">
        <v>940269</v>
      </c>
      <c r="E3570" s="83">
        <v>2094528</v>
      </c>
      <c r="F3570" s="83">
        <v>0</v>
      </c>
      <c r="G3570" s="83">
        <v>2094528</v>
      </c>
      <c r="H3570" s="83">
        <v>0</v>
      </c>
      <c r="I3570" s="79">
        <f t="shared" si="117"/>
        <v>0</v>
      </c>
      <c r="J3570" s="82">
        <v>33.286050000000003</v>
      </c>
      <c r="K3570" s="79">
        <f t="shared" si="118"/>
        <v>0</v>
      </c>
      <c r="P3570" s="81"/>
      <c r="Q3570" s="78"/>
      <c r="R3570" s="79" t="s">
        <v>2947</v>
      </c>
    </row>
    <row r="3571" spans="1:18" x14ac:dyDescent="0.25">
      <c r="A3571" s="79">
        <v>2022</v>
      </c>
      <c r="B3571" s="79" t="s">
        <v>1939</v>
      </c>
      <c r="C3571" s="79">
        <v>940270</v>
      </c>
      <c r="D3571">
        <v>940271</v>
      </c>
      <c r="E3571" s="83">
        <v>0</v>
      </c>
      <c r="F3571" s="83">
        <v>1102649</v>
      </c>
      <c r="G3571" s="83">
        <v>0</v>
      </c>
      <c r="H3571" s="83">
        <v>1102649</v>
      </c>
      <c r="I3571" s="79">
        <f t="shared" si="117"/>
        <v>0</v>
      </c>
      <c r="J3571" s="82">
        <v>33.286050000000003</v>
      </c>
      <c r="K3571" s="79">
        <f t="shared" si="118"/>
        <v>0</v>
      </c>
      <c r="P3571" s="81"/>
      <c r="Q3571" s="78"/>
      <c r="R3571" s="79" t="s">
        <v>2947</v>
      </c>
    </row>
    <row r="3572" spans="1:18" x14ac:dyDescent="0.25">
      <c r="A3572" s="79">
        <v>2022</v>
      </c>
      <c r="B3572" s="79" t="s">
        <v>1939</v>
      </c>
      <c r="C3572" s="79">
        <v>940277</v>
      </c>
      <c r="D3572">
        <v>940278</v>
      </c>
      <c r="E3572" s="83">
        <v>3604700</v>
      </c>
      <c r="F3572" s="83">
        <v>0</v>
      </c>
      <c r="G3572" s="83">
        <v>3604700</v>
      </c>
      <c r="H3572" s="83">
        <v>0</v>
      </c>
      <c r="I3572" s="79">
        <f t="shared" si="117"/>
        <v>0</v>
      </c>
      <c r="J3572" s="82">
        <v>34.286029999999997</v>
      </c>
      <c r="K3572" s="79">
        <f t="shared" si="118"/>
        <v>0</v>
      </c>
      <c r="P3572" s="81"/>
      <c r="Q3572" s="78"/>
      <c r="R3572" s="79" t="s">
        <v>2947</v>
      </c>
    </row>
    <row r="3573" spans="1:18" x14ac:dyDescent="0.25">
      <c r="A3573" s="79">
        <v>2022</v>
      </c>
      <c r="B3573" s="79" t="s">
        <v>1939</v>
      </c>
      <c r="C3573" s="79">
        <v>940279</v>
      </c>
      <c r="D3573">
        <v>940280</v>
      </c>
      <c r="E3573" s="83">
        <v>500100</v>
      </c>
      <c r="F3573" s="83">
        <v>0</v>
      </c>
      <c r="G3573" s="83">
        <v>500100</v>
      </c>
      <c r="H3573" s="83">
        <v>0</v>
      </c>
      <c r="I3573" s="79">
        <f t="shared" si="117"/>
        <v>0</v>
      </c>
      <c r="J3573" s="82">
        <v>34.286029999999997</v>
      </c>
      <c r="K3573" s="79">
        <f t="shared" si="118"/>
        <v>0</v>
      </c>
      <c r="P3573" s="81"/>
      <c r="Q3573" s="78"/>
      <c r="R3573" s="79" t="s">
        <v>2947</v>
      </c>
    </row>
    <row r="3574" spans="1:18" x14ac:dyDescent="0.25">
      <c r="A3574" s="79">
        <v>2022</v>
      </c>
      <c r="B3574" s="79" t="s">
        <v>1939</v>
      </c>
      <c r="C3574" s="79">
        <v>940282</v>
      </c>
      <c r="D3574">
        <v>940283</v>
      </c>
      <c r="E3574" s="83">
        <v>3011329</v>
      </c>
      <c r="F3574" s="83">
        <v>0</v>
      </c>
      <c r="G3574" s="83">
        <v>3011329</v>
      </c>
      <c r="H3574" s="83">
        <v>0</v>
      </c>
      <c r="I3574" s="79">
        <f t="shared" si="117"/>
        <v>0</v>
      </c>
      <c r="J3574" s="82">
        <v>33.286050000000003</v>
      </c>
      <c r="K3574" s="79">
        <f t="shared" si="118"/>
        <v>0</v>
      </c>
      <c r="P3574" s="81"/>
      <c r="Q3574" s="78"/>
      <c r="R3574" s="79" t="s">
        <v>2947</v>
      </c>
    </row>
    <row r="3575" spans="1:18" x14ac:dyDescent="0.25">
      <c r="A3575" s="79">
        <v>2022</v>
      </c>
      <c r="B3575" s="79" t="s">
        <v>1939</v>
      </c>
      <c r="C3575" s="79">
        <v>940284</v>
      </c>
      <c r="D3575">
        <v>940285</v>
      </c>
      <c r="E3575" s="83">
        <v>1129420</v>
      </c>
      <c r="F3575" s="83">
        <v>0</v>
      </c>
      <c r="G3575" s="83">
        <v>1129420</v>
      </c>
      <c r="H3575" s="83">
        <v>0</v>
      </c>
      <c r="I3575" s="79">
        <f t="shared" si="117"/>
        <v>0</v>
      </c>
      <c r="J3575" s="82">
        <v>33.286050000000003</v>
      </c>
      <c r="K3575" s="79">
        <f t="shared" si="118"/>
        <v>0</v>
      </c>
      <c r="P3575" s="81"/>
      <c r="Q3575" s="78"/>
      <c r="R3575" s="79" t="s">
        <v>2947</v>
      </c>
    </row>
    <row r="3576" spans="1:18" x14ac:dyDescent="0.25">
      <c r="A3576" s="79">
        <v>2022</v>
      </c>
      <c r="B3576" s="79" t="s">
        <v>1939</v>
      </c>
      <c r="C3576" s="79">
        <v>940286</v>
      </c>
      <c r="D3576">
        <v>940287</v>
      </c>
      <c r="E3576" s="83">
        <v>1257878</v>
      </c>
      <c r="F3576" s="83">
        <v>363344</v>
      </c>
      <c r="G3576" s="83">
        <v>1257878</v>
      </c>
      <c r="H3576" s="83">
        <v>363344</v>
      </c>
      <c r="I3576" s="79">
        <f t="shared" si="117"/>
        <v>0</v>
      </c>
      <c r="J3576" s="82">
        <v>33.286050000000003</v>
      </c>
      <c r="K3576" s="79">
        <f t="shared" si="118"/>
        <v>0</v>
      </c>
      <c r="P3576" s="81"/>
      <c r="Q3576" s="78"/>
      <c r="R3576" s="79" t="s">
        <v>2947</v>
      </c>
    </row>
    <row r="3577" spans="1:18" x14ac:dyDescent="0.25">
      <c r="A3577" s="79">
        <v>2022</v>
      </c>
      <c r="B3577" s="79" t="s">
        <v>1939</v>
      </c>
      <c r="C3577" s="79">
        <v>940288</v>
      </c>
      <c r="D3577">
        <v>940289</v>
      </c>
      <c r="E3577" s="83">
        <v>0</v>
      </c>
      <c r="F3577" s="83">
        <v>0</v>
      </c>
      <c r="G3577" s="83">
        <v>0</v>
      </c>
      <c r="H3577" s="83">
        <v>0</v>
      </c>
      <c r="I3577" s="79">
        <f t="shared" si="117"/>
        <v>0</v>
      </c>
      <c r="J3577" s="82">
        <v>21.777940000000001</v>
      </c>
      <c r="K3577" s="79">
        <f t="shared" si="118"/>
        <v>0</v>
      </c>
      <c r="P3577" s="81"/>
      <c r="Q3577" s="78"/>
      <c r="R3577" s="79" t="s">
        <v>2947</v>
      </c>
    </row>
    <row r="3578" spans="1:18" x14ac:dyDescent="0.25">
      <c r="A3578" s="79">
        <v>2022</v>
      </c>
      <c r="B3578" s="79" t="s">
        <v>1939</v>
      </c>
      <c r="C3578" s="79">
        <v>940290</v>
      </c>
      <c r="D3578">
        <v>940291</v>
      </c>
      <c r="E3578" s="83">
        <v>0</v>
      </c>
      <c r="F3578" s="83">
        <v>0</v>
      </c>
      <c r="G3578" s="83">
        <v>0</v>
      </c>
      <c r="H3578" s="83">
        <v>0</v>
      </c>
      <c r="I3578" s="79">
        <f t="shared" si="117"/>
        <v>0</v>
      </c>
      <c r="J3578" s="82">
        <v>20.653580000000002</v>
      </c>
      <c r="K3578" s="79">
        <f t="shared" si="118"/>
        <v>0</v>
      </c>
      <c r="P3578" s="81"/>
      <c r="Q3578" s="78"/>
      <c r="R3578" s="79" t="s">
        <v>2947</v>
      </c>
    </row>
    <row r="3579" spans="1:18" x14ac:dyDescent="0.25">
      <c r="A3579" s="79">
        <v>2022</v>
      </c>
      <c r="B3579" s="79" t="s">
        <v>1939</v>
      </c>
      <c r="C3579" s="79">
        <v>940292</v>
      </c>
      <c r="D3579">
        <v>940293</v>
      </c>
      <c r="E3579" s="83">
        <v>162930</v>
      </c>
      <c r="F3579" s="83">
        <v>0</v>
      </c>
      <c r="G3579" s="83">
        <v>162930</v>
      </c>
      <c r="H3579" s="83">
        <v>0</v>
      </c>
      <c r="I3579" s="79">
        <f t="shared" si="117"/>
        <v>0</v>
      </c>
      <c r="J3579" s="82">
        <v>33.286050000000003</v>
      </c>
      <c r="K3579" s="79">
        <f t="shared" si="118"/>
        <v>0</v>
      </c>
      <c r="P3579" s="81"/>
      <c r="Q3579" s="78"/>
      <c r="R3579" s="79" t="s">
        <v>2947</v>
      </c>
    </row>
    <row r="3580" spans="1:18" x14ac:dyDescent="0.25">
      <c r="A3580" s="79">
        <v>2022</v>
      </c>
      <c r="B3580" s="79" t="s">
        <v>1939</v>
      </c>
      <c r="C3580" s="79">
        <v>940294</v>
      </c>
      <c r="D3580">
        <v>940295</v>
      </c>
      <c r="E3580" s="83">
        <v>0</v>
      </c>
      <c r="F3580" s="83">
        <v>0</v>
      </c>
      <c r="G3580" s="83">
        <v>0</v>
      </c>
      <c r="H3580" s="83">
        <v>0</v>
      </c>
      <c r="I3580" s="79">
        <f t="shared" si="117"/>
        <v>0</v>
      </c>
      <c r="J3580" s="82">
        <v>20.653580000000002</v>
      </c>
      <c r="K3580" s="79">
        <f t="shared" si="118"/>
        <v>0</v>
      </c>
      <c r="P3580" s="81"/>
      <c r="Q3580" s="78"/>
      <c r="R3580" s="79" t="s">
        <v>2947</v>
      </c>
    </row>
    <row r="3581" spans="1:18" x14ac:dyDescent="0.25">
      <c r="A3581" s="79">
        <v>2022</v>
      </c>
      <c r="B3581" s="79" t="s">
        <v>1939</v>
      </c>
      <c r="C3581" s="79">
        <v>940296</v>
      </c>
      <c r="D3581">
        <v>940297</v>
      </c>
      <c r="E3581" s="83">
        <v>1253260</v>
      </c>
      <c r="F3581" s="83">
        <v>0</v>
      </c>
      <c r="G3581" s="83">
        <v>1253260</v>
      </c>
      <c r="H3581" s="83">
        <v>0</v>
      </c>
      <c r="I3581" s="79">
        <f t="shared" si="117"/>
        <v>0</v>
      </c>
      <c r="J3581" s="82">
        <v>34.286029999999997</v>
      </c>
      <c r="K3581" s="79">
        <f t="shared" si="118"/>
        <v>0</v>
      </c>
      <c r="P3581" s="81"/>
      <c r="Q3581" s="78"/>
      <c r="R3581" s="79" t="s">
        <v>2947</v>
      </c>
    </row>
    <row r="3582" spans="1:18" x14ac:dyDescent="0.25">
      <c r="A3582" s="79">
        <v>2022</v>
      </c>
      <c r="B3582" s="79" t="s">
        <v>1939</v>
      </c>
      <c r="C3582" s="79">
        <v>940318</v>
      </c>
      <c r="D3582">
        <v>940319</v>
      </c>
      <c r="E3582" s="83">
        <v>0</v>
      </c>
      <c r="F3582" s="83">
        <v>0</v>
      </c>
      <c r="G3582" s="83">
        <v>0</v>
      </c>
      <c r="H3582" s="83">
        <v>0</v>
      </c>
      <c r="I3582" s="79">
        <f t="shared" si="117"/>
        <v>0</v>
      </c>
      <c r="J3582" s="82">
        <v>33.286050000000003</v>
      </c>
      <c r="K3582" s="79">
        <f t="shared" si="118"/>
        <v>0</v>
      </c>
      <c r="P3582" s="81"/>
      <c r="Q3582" s="78"/>
      <c r="R3582" s="79" t="s">
        <v>2947</v>
      </c>
    </row>
    <row r="3583" spans="1:18" x14ac:dyDescent="0.25">
      <c r="A3583" s="79">
        <v>2022</v>
      </c>
      <c r="B3583" s="79" t="s">
        <v>1939</v>
      </c>
      <c r="C3583" s="79">
        <v>940320</v>
      </c>
      <c r="D3583">
        <v>940321</v>
      </c>
      <c r="E3583" s="83">
        <v>0</v>
      </c>
      <c r="F3583" s="83">
        <v>0</v>
      </c>
      <c r="G3583" s="83">
        <v>0</v>
      </c>
      <c r="H3583" s="83">
        <v>0</v>
      </c>
      <c r="I3583" s="79">
        <f t="shared" si="117"/>
        <v>0</v>
      </c>
      <c r="J3583" s="82">
        <v>20.653580000000002</v>
      </c>
      <c r="K3583" s="79">
        <f t="shared" si="118"/>
        <v>0</v>
      </c>
      <c r="P3583" s="81"/>
      <c r="Q3583" s="78"/>
      <c r="R3583" s="79" t="s">
        <v>2947</v>
      </c>
    </row>
    <row r="3584" spans="1:18" x14ac:dyDescent="0.25">
      <c r="A3584" s="79">
        <v>2022</v>
      </c>
      <c r="B3584" s="79" t="s">
        <v>1939</v>
      </c>
      <c r="C3584" s="79">
        <v>940324</v>
      </c>
      <c r="D3584">
        <v>940325</v>
      </c>
      <c r="E3584" s="83">
        <v>1130590</v>
      </c>
      <c r="F3584" s="83">
        <v>0</v>
      </c>
      <c r="G3584" s="83">
        <v>1130590</v>
      </c>
      <c r="H3584" s="83">
        <v>0</v>
      </c>
      <c r="I3584" s="79">
        <f t="shared" si="117"/>
        <v>0</v>
      </c>
      <c r="J3584" s="82">
        <v>34.286029999999997</v>
      </c>
      <c r="K3584" s="79">
        <f t="shared" si="118"/>
        <v>0</v>
      </c>
      <c r="P3584" s="81"/>
      <c r="Q3584" s="78"/>
      <c r="R3584" s="79" t="s">
        <v>2947</v>
      </c>
    </row>
    <row r="3585" spans="1:18" x14ac:dyDescent="0.25">
      <c r="A3585" s="79">
        <v>2022</v>
      </c>
      <c r="B3585" s="79" t="s">
        <v>1939</v>
      </c>
      <c r="C3585" s="79">
        <v>940326</v>
      </c>
      <c r="D3585">
        <v>940327</v>
      </c>
      <c r="E3585" s="83">
        <v>387610</v>
      </c>
      <c r="F3585" s="83">
        <v>0</v>
      </c>
      <c r="G3585" s="83">
        <v>387610</v>
      </c>
      <c r="H3585" s="83">
        <v>0</v>
      </c>
      <c r="I3585" s="79">
        <f t="shared" si="117"/>
        <v>0</v>
      </c>
      <c r="J3585" s="82">
        <v>33.286050000000003</v>
      </c>
      <c r="K3585" s="79">
        <f t="shared" si="118"/>
        <v>0</v>
      </c>
      <c r="P3585" s="81"/>
      <c r="Q3585" s="78"/>
      <c r="R3585" s="79" t="s">
        <v>2947</v>
      </c>
    </row>
    <row r="3586" spans="1:18" x14ac:dyDescent="0.25">
      <c r="A3586" s="79">
        <v>2022</v>
      </c>
      <c r="B3586" s="79" t="s">
        <v>1939</v>
      </c>
      <c r="C3586" s="79">
        <v>940328</v>
      </c>
      <c r="D3586">
        <v>940329</v>
      </c>
      <c r="E3586" s="83">
        <v>0</v>
      </c>
      <c r="F3586" s="83">
        <v>0</v>
      </c>
      <c r="G3586" s="83">
        <v>0</v>
      </c>
      <c r="H3586" s="83">
        <v>0</v>
      </c>
      <c r="I3586" s="79">
        <f t="shared" si="117"/>
        <v>0</v>
      </c>
      <c r="J3586" s="82">
        <v>33.286050000000003</v>
      </c>
      <c r="K3586" s="79">
        <f t="shared" si="118"/>
        <v>0</v>
      </c>
      <c r="P3586" s="81"/>
      <c r="Q3586" s="78"/>
      <c r="R3586" s="79" t="s">
        <v>2947</v>
      </c>
    </row>
    <row r="3587" spans="1:18" x14ac:dyDescent="0.25">
      <c r="A3587" s="79">
        <v>2022</v>
      </c>
      <c r="B3587" s="79" t="s">
        <v>1939</v>
      </c>
      <c r="C3587" s="79">
        <v>940330</v>
      </c>
      <c r="D3587">
        <v>940331</v>
      </c>
      <c r="E3587" s="83">
        <v>0</v>
      </c>
      <c r="F3587" s="83">
        <v>0</v>
      </c>
      <c r="G3587" s="83">
        <v>0</v>
      </c>
      <c r="H3587" s="83">
        <v>0</v>
      </c>
      <c r="I3587" s="79">
        <f t="shared" ref="I3587:I3650" si="119">SUM(E3587:F3587)-SUM(G3587:H3587)</f>
        <v>0</v>
      </c>
      <c r="J3587" s="82">
        <v>33.286050000000003</v>
      </c>
      <c r="K3587" s="79">
        <f t="shared" ref="K3587:K3650" si="120">ROUND((I3587/1000)*J3587,0)</f>
        <v>0</v>
      </c>
      <c r="P3587" s="81"/>
      <c r="Q3587" s="78"/>
      <c r="R3587" s="79" t="s">
        <v>2947</v>
      </c>
    </row>
    <row r="3588" spans="1:18" x14ac:dyDescent="0.25">
      <c r="A3588" s="79">
        <v>2022</v>
      </c>
      <c r="B3588" s="79" t="s">
        <v>1939</v>
      </c>
      <c r="C3588" s="79">
        <v>940332</v>
      </c>
      <c r="D3588">
        <v>940333</v>
      </c>
      <c r="E3588" s="83">
        <v>636250</v>
      </c>
      <c r="F3588" s="83">
        <v>0</v>
      </c>
      <c r="G3588" s="83">
        <v>636250</v>
      </c>
      <c r="H3588" s="83">
        <v>0</v>
      </c>
      <c r="I3588" s="79">
        <f t="shared" si="119"/>
        <v>0</v>
      </c>
      <c r="J3588" s="82">
        <v>34.286029999999997</v>
      </c>
      <c r="K3588" s="79">
        <f t="shared" si="120"/>
        <v>0</v>
      </c>
      <c r="P3588" s="81"/>
      <c r="Q3588" s="78"/>
      <c r="R3588" s="79" t="s">
        <v>2947</v>
      </c>
    </row>
    <row r="3589" spans="1:18" x14ac:dyDescent="0.25">
      <c r="A3589" s="79">
        <v>2022</v>
      </c>
      <c r="B3589" s="79" t="s">
        <v>1939</v>
      </c>
      <c r="C3589" s="79">
        <v>940334</v>
      </c>
      <c r="D3589">
        <v>940335</v>
      </c>
      <c r="E3589" s="83">
        <v>617493</v>
      </c>
      <c r="F3589" s="83">
        <v>0</v>
      </c>
      <c r="G3589" s="83">
        <v>617493</v>
      </c>
      <c r="H3589" s="83">
        <v>0</v>
      </c>
      <c r="I3589" s="79">
        <f t="shared" si="119"/>
        <v>0</v>
      </c>
      <c r="J3589" s="82">
        <v>33.286050000000003</v>
      </c>
      <c r="K3589" s="79">
        <f t="shared" si="120"/>
        <v>0</v>
      </c>
      <c r="P3589" s="81"/>
      <c r="Q3589" s="78"/>
      <c r="R3589" s="79" t="s">
        <v>2947</v>
      </c>
    </row>
    <row r="3590" spans="1:18" x14ac:dyDescent="0.25">
      <c r="A3590" s="79">
        <v>2022</v>
      </c>
      <c r="B3590" s="79" t="s">
        <v>1939</v>
      </c>
      <c r="C3590" s="79">
        <v>940336</v>
      </c>
      <c r="D3590">
        <v>940337</v>
      </c>
      <c r="E3590" s="83">
        <v>1606728</v>
      </c>
      <c r="F3590" s="83">
        <v>0</v>
      </c>
      <c r="G3590" s="83">
        <v>1606728</v>
      </c>
      <c r="H3590" s="83">
        <v>0</v>
      </c>
      <c r="I3590" s="79">
        <f t="shared" si="119"/>
        <v>0</v>
      </c>
      <c r="J3590" s="82">
        <v>33.286050000000003</v>
      </c>
      <c r="K3590" s="79">
        <f t="shared" si="120"/>
        <v>0</v>
      </c>
      <c r="P3590" s="81"/>
      <c r="Q3590" s="78"/>
      <c r="R3590" s="79" t="s">
        <v>2947</v>
      </c>
    </row>
    <row r="3591" spans="1:18" x14ac:dyDescent="0.25">
      <c r="A3591" s="79">
        <v>2022</v>
      </c>
      <c r="B3591" s="79" t="s">
        <v>1451</v>
      </c>
      <c r="C3591" s="79">
        <v>940272</v>
      </c>
      <c r="D3591">
        <v>940273</v>
      </c>
      <c r="E3591" s="83">
        <v>557949</v>
      </c>
      <c r="F3591" s="83">
        <v>0</v>
      </c>
      <c r="G3591" s="83">
        <v>557949</v>
      </c>
      <c r="H3591" s="83">
        <v>0</v>
      </c>
      <c r="I3591" s="79">
        <f t="shared" si="119"/>
        <v>0</v>
      </c>
      <c r="J3591" s="82">
        <v>26.812930000000001</v>
      </c>
      <c r="K3591" s="79">
        <f t="shared" si="120"/>
        <v>0</v>
      </c>
      <c r="P3591" s="81"/>
      <c r="Q3591" s="78"/>
      <c r="R3591" s="79" t="s">
        <v>2947</v>
      </c>
    </row>
    <row r="3592" spans="1:18" x14ac:dyDescent="0.25">
      <c r="A3592" s="79">
        <v>2022</v>
      </c>
      <c r="B3592" s="79" t="s">
        <v>1451</v>
      </c>
      <c r="C3592" s="79">
        <v>940316</v>
      </c>
      <c r="D3592">
        <v>940317</v>
      </c>
      <c r="E3592" s="83">
        <v>0</v>
      </c>
      <c r="F3592" s="83">
        <v>0</v>
      </c>
      <c r="G3592" s="83">
        <v>0</v>
      </c>
      <c r="H3592" s="83">
        <v>0</v>
      </c>
      <c r="I3592" s="79">
        <f t="shared" si="119"/>
        <v>0</v>
      </c>
      <c r="J3592" s="82">
        <v>26.812930000000001</v>
      </c>
      <c r="K3592" s="79">
        <f t="shared" si="120"/>
        <v>0</v>
      </c>
      <c r="P3592" s="81"/>
      <c r="Q3592" s="78"/>
      <c r="R3592" s="79" t="s">
        <v>2947</v>
      </c>
    </row>
    <row r="3593" spans="1:18" x14ac:dyDescent="0.25">
      <c r="A3593" s="79">
        <v>2022</v>
      </c>
      <c r="B3593" s="79" t="s">
        <v>1451</v>
      </c>
      <c r="C3593" s="79">
        <v>940322</v>
      </c>
      <c r="D3593">
        <v>940323</v>
      </c>
      <c r="E3593" s="83">
        <v>0</v>
      </c>
      <c r="F3593" s="83">
        <v>0</v>
      </c>
      <c r="G3593" s="83">
        <v>0</v>
      </c>
      <c r="H3593" s="83">
        <v>0</v>
      </c>
      <c r="I3593" s="79">
        <f t="shared" si="119"/>
        <v>0</v>
      </c>
      <c r="J3593" s="82">
        <v>26.812930000000001</v>
      </c>
      <c r="K3593" s="79">
        <f t="shared" si="120"/>
        <v>0</v>
      </c>
      <c r="P3593" s="81"/>
      <c r="Q3593" s="78"/>
      <c r="R3593" s="79" t="s">
        <v>2947</v>
      </c>
    </row>
    <row r="3594" spans="1:18" x14ac:dyDescent="0.25">
      <c r="A3594" s="79">
        <v>2022</v>
      </c>
      <c r="B3594" s="79" t="s">
        <v>1451</v>
      </c>
      <c r="C3594" s="79">
        <v>940338</v>
      </c>
      <c r="D3594">
        <v>940339</v>
      </c>
      <c r="E3594" s="83">
        <v>1314682</v>
      </c>
      <c r="F3594" s="83">
        <v>0</v>
      </c>
      <c r="G3594" s="83">
        <v>1314682</v>
      </c>
      <c r="H3594" s="83">
        <v>0</v>
      </c>
      <c r="I3594" s="79">
        <f t="shared" si="119"/>
        <v>0</v>
      </c>
      <c r="J3594" s="82">
        <v>26.812930000000001</v>
      </c>
      <c r="K3594" s="79">
        <f t="shared" si="120"/>
        <v>0</v>
      </c>
      <c r="P3594" s="81"/>
      <c r="Q3594" s="78"/>
      <c r="R3594" s="79" t="s">
        <v>2947</v>
      </c>
    </row>
    <row r="3595" spans="1:18" x14ac:dyDescent="0.25">
      <c r="A3595" s="79">
        <v>2022</v>
      </c>
      <c r="B3595" s="79" t="s">
        <v>1403</v>
      </c>
      <c r="C3595" s="79">
        <v>950056</v>
      </c>
      <c r="D3595">
        <v>950057</v>
      </c>
      <c r="E3595" s="83">
        <v>0</v>
      </c>
      <c r="F3595" s="83">
        <v>0</v>
      </c>
      <c r="G3595" s="83">
        <v>0</v>
      </c>
      <c r="H3595" s="83">
        <v>0</v>
      </c>
      <c r="I3595" s="79">
        <f t="shared" si="119"/>
        <v>0</v>
      </c>
      <c r="J3595" s="82">
        <v>27.894950000000001</v>
      </c>
      <c r="K3595" s="79">
        <f t="shared" si="120"/>
        <v>0</v>
      </c>
      <c r="P3595" s="81"/>
      <c r="Q3595" s="78"/>
      <c r="R3595" s="79" t="s">
        <v>2947</v>
      </c>
    </row>
    <row r="3596" spans="1:18" x14ac:dyDescent="0.25">
      <c r="A3596" s="79">
        <v>2022</v>
      </c>
      <c r="B3596" s="79" t="s">
        <v>1403</v>
      </c>
      <c r="C3596" s="79">
        <v>950058</v>
      </c>
      <c r="D3596">
        <v>950059</v>
      </c>
      <c r="E3596" s="83">
        <v>0</v>
      </c>
      <c r="F3596" s="83">
        <v>0</v>
      </c>
      <c r="G3596" s="83">
        <v>0</v>
      </c>
      <c r="H3596" s="83">
        <v>0</v>
      </c>
      <c r="I3596" s="79">
        <f t="shared" si="119"/>
        <v>0</v>
      </c>
      <c r="J3596" s="82">
        <v>19.818909999999999</v>
      </c>
      <c r="K3596" s="79">
        <f t="shared" si="120"/>
        <v>0</v>
      </c>
      <c r="P3596" s="81"/>
      <c r="Q3596" s="78"/>
      <c r="R3596" s="79" t="s">
        <v>2947</v>
      </c>
    </row>
    <row r="3597" spans="1:18" x14ac:dyDescent="0.25">
      <c r="A3597" s="79">
        <v>2022</v>
      </c>
      <c r="B3597" s="79" t="s">
        <v>1807</v>
      </c>
      <c r="C3597" s="79">
        <v>410081</v>
      </c>
      <c r="D3597">
        <v>410082</v>
      </c>
      <c r="E3597" s="83">
        <v>0</v>
      </c>
      <c r="F3597" s="83">
        <v>0</v>
      </c>
      <c r="G3597" s="83">
        <v>0</v>
      </c>
      <c r="H3597" s="83">
        <v>0</v>
      </c>
      <c r="I3597" s="79">
        <f t="shared" si="119"/>
        <v>0</v>
      </c>
      <c r="J3597" s="82">
        <v>28.604600000000001</v>
      </c>
      <c r="K3597" s="79">
        <f t="shared" si="120"/>
        <v>0</v>
      </c>
      <c r="P3597" s="81"/>
      <c r="Q3597" s="78"/>
      <c r="R3597" s="79" t="s">
        <v>2947</v>
      </c>
    </row>
    <row r="3598" spans="1:18" x14ac:dyDescent="0.25">
      <c r="A3598" s="79">
        <v>2022</v>
      </c>
      <c r="B3598" s="79" t="s">
        <v>1807</v>
      </c>
      <c r="C3598" s="79">
        <v>410083</v>
      </c>
      <c r="D3598">
        <v>410084</v>
      </c>
      <c r="E3598" s="83">
        <v>0</v>
      </c>
      <c r="F3598" s="83">
        <v>0</v>
      </c>
      <c r="G3598" s="83">
        <v>0</v>
      </c>
      <c r="H3598" s="83">
        <v>0</v>
      </c>
      <c r="I3598" s="79">
        <f t="shared" si="119"/>
        <v>0</v>
      </c>
      <c r="J3598" s="82">
        <v>19.527059999999999</v>
      </c>
      <c r="K3598" s="79">
        <f t="shared" si="120"/>
        <v>0</v>
      </c>
      <c r="P3598" s="81"/>
      <c r="Q3598" s="78"/>
      <c r="R3598" s="79" t="s">
        <v>2947</v>
      </c>
    </row>
    <row r="3599" spans="1:18" x14ac:dyDescent="0.25">
      <c r="A3599" s="79">
        <v>2022</v>
      </c>
      <c r="B3599" s="79" t="s">
        <v>1807</v>
      </c>
      <c r="C3599" s="79">
        <v>410122</v>
      </c>
      <c r="D3599">
        <v>410123</v>
      </c>
      <c r="E3599" s="83">
        <v>0</v>
      </c>
      <c r="F3599" s="83">
        <v>2236493</v>
      </c>
      <c r="G3599" s="83">
        <v>0</v>
      </c>
      <c r="H3599" s="83">
        <v>2236493</v>
      </c>
      <c r="I3599" s="79">
        <f t="shared" si="119"/>
        <v>0</v>
      </c>
      <c r="J3599" s="82">
        <v>28.604600000000001</v>
      </c>
      <c r="K3599" s="79">
        <f t="shared" si="120"/>
        <v>0</v>
      </c>
      <c r="P3599" s="81"/>
      <c r="Q3599" s="78"/>
      <c r="R3599" s="79" t="s">
        <v>2947</v>
      </c>
    </row>
    <row r="3600" spans="1:18" x14ac:dyDescent="0.25">
      <c r="A3600" s="79">
        <v>2022</v>
      </c>
      <c r="B3600" s="79" t="s">
        <v>1807</v>
      </c>
      <c r="C3600" s="79">
        <v>950060</v>
      </c>
      <c r="D3600">
        <v>950061</v>
      </c>
      <c r="E3600" s="83">
        <v>0</v>
      </c>
      <c r="F3600" s="83">
        <v>0</v>
      </c>
      <c r="G3600" s="83">
        <v>0</v>
      </c>
      <c r="H3600" s="83">
        <v>0</v>
      </c>
      <c r="I3600" s="79">
        <f t="shared" si="119"/>
        <v>0</v>
      </c>
      <c r="J3600" s="82">
        <v>30.374980000000001</v>
      </c>
      <c r="K3600" s="79">
        <f t="shared" si="120"/>
        <v>0</v>
      </c>
      <c r="P3600" s="81"/>
      <c r="Q3600" s="78"/>
      <c r="R3600" s="79" t="s">
        <v>2947</v>
      </c>
    </row>
    <row r="3601" spans="1:18" x14ac:dyDescent="0.25">
      <c r="A3601" s="79">
        <v>2022</v>
      </c>
      <c r="B3601" s="79" t="s">
        <v>1807</v>
      </c>
      <c r="C3601" s="79">
        <v>950080</v>
      </c>
      <c r="D3601">
        <v>950081</v>
      </c>
      <c r="E3601" s="83">
        <v>2483590</v>
      </c>
      <c r="F3601" s="83">
        <v>0</v>
      </c>
      <c r="G3601" s="83">
        <v>2483590</v>
      </c>
      <c r="H3601" s="83">
        <v>0</v>
      </c>
      <c r="I3601" s="79">
        <f t="shared" si="119"/>
        <v>0</v>
      </c>
      <c r="J3601" s="82">
        <v>30.374980000000001</v>
      </c>
      <c r="K3601" s="79">
        <f t="shared" si="120"/>
        <v>0</v>
      </c>
      <c r="P3601" s="81"/>
      <c r="Q3601" s="78"/>
      <c r="R3601" s="79" t="s">
        <v>2947</v>
      </c>
    </row>
    <row r="3602" spans="1:18" x14ac:dyDescent="0.25">
      <c r="A3602" s="79">
        <v>2022</v>
      </c>
      <c r="B3602" s="79" t="s">
        <v>1807</v>
      </c>
      <c r="C3602" s="79">
        <v>950082</v>
      </c>
      <c r="D3602">
        <v>950083</v>
      </c>
      <c r="E3602" s="83">
        <v>0</v>
      </c>
      <c r="F3602" s="83">
        <v>0</v>
      </c>
      <c r="G3602" s="83">
        <v>0</v>
      </c>
      <c r="H3602" s="83">
        <v>0</v>
      </c>
      <c r="I3602" s="79">
        <f t="shared" si="119"/>
        <v>0</v>
      </c>
      <c r="J3602" s="82">
        <v>21.297440000000002</v>
      </c>
      <c r="K3602" s="79">
        <f t="shared" si="120"/>
        <v>0</v>
      </c>
      <c r="P3602" s="81"/>
      <c r="Q3602" s="78"/>
      <c r="R3602" s="79" t="s">
        <v>2947</v>
      </c>
    </row>
    <row r="3603" spans="1:18" x14ac:dyDescent="0.25">
      <c r="A3603" s="79">
        <v>2022</v>
      </c>
      <c r="B3603" s="79" t="s">
        <v>1807</v>
      </c>
      <c r="C3603" s="79">
        <v>950094</v>
      </c>
      <c r="D3603">
        <v>950095</v>
      </c>
      <c r="E3603" s="83">
        <v>0</v>
      </c>
      <c r="F3603" s="83">
        <v>0</v>
      </c>
      <c r="G3603" s="83">
        <v>0</v>
      </c>
      <c r="H3603" s="83">
        <v>0</v>
      </c>
      <c r="I3603" s="79">
        <f t="shared" si="119"/>
        <v>0</v>
      </c>
      <c r="J3603" s="82">
        <v>30.374980000000001</v>
      </c>
      <c r="K3603" s="79">
        <f t="shared" si="120"/>
        <v>0</v>
      </c>
      <c r="P3603" s="81"/>
      <c r="Q3603" s="78"/>
      <c r="R3603" s="79" t="s">
        <v>2947</v>
      </c>
    </row>
    <row r="3604" spans="1:18" x14ac:dyDescent="0.25">
      <c r="A3604" s="79">
        <v>2022</v>
      </c>
      <c r="B3604" s="79" t="s">
        <v>1807</v>
      </c>
      <c r="C3604" s="79">
        <v>950104</v>
      </c>
      <c r="D3604">
        <v>950105</v>
      </c>
      <c r="E3604" s="83">
        <v>0</v>
      </c>
      <c r="F3604" s="83">
        <v>0</v>
      </c>
      <c r="G3604" s="83">
        <v>0</v>
      </c>
      <c r="H3604" s="83">
        <v>0</v>
      </c>
      <c r="I3604" s="79">
        <f t="shared" si="119"/>
        <v>0</v>
      </c>
      <c r="J3604" s="82">
        <v>30.374980000000001</v>
      </c>
      <c r="K3604" s="79">
        <f t="shared" si="120"/>
        <v>0</v>
      </c>
      <c r="P3604" s="81"/>
      <c r="Q3604" s="78"/>
      <c r="R3604" s="79" t="s">
        <v>2947</v>
      </c>
    </row>
    <row r="3605" spans="1:18" x14ac:dyDescent="0.25">
      <c r="A3605" s="79">
        <v>2022</v>
      </c>
      <c r="B3605" s="79" t="s">
        <v>1807</v>
      </c>
      <c r="C3605" s="79">
        <v>950141</v>
      </c>
      <c r="D3605">
        <v>950142</v>
      </c>
      <c r="E3605" s="83">
        <v>2795567</v>
      </c>
      <c r="F3605" s="83">
        <v>0</v>
      </c>
      <c r="G3605" s="83">
        <v>2795567</v>
      </c>
      <c r="H3605" s="83">
        <v>0</v>
      </c>
      <c r="I3605" s="79">
        <f t="shared" si="119"/>
        <v>0</v>
      </c>
      <c r="J3605" s="82">
        <v>30.374980000000001</v>
      </c>
      <c r="K3605" s="79">
        <f t="shared" si="120"/>
        <v>0</v>
      </c>
      <c r="P3605" s="81"/>
      <c r="Q3605" s="78"/>
      <c r="R3605" s="79" t="s">
        <v>2947</v>
      </c>
    </row>
    <row r="3606" spans="1:18" x14ac:dyDescent="0.25">
      <c r="A3606" s="79">
        <v>2022</v>
      </c>
      <c r="B3606" s="79" t="s">
        <v>1807</v>
      </c>
      <c r="C3606" s="79">
        <v>950149</v>
      </c>
      <c r="D3606">
        <v>950150</v>
      </c>
      <c r="E3606" s="83">
        <v>345910</v>
      </c>
      <c r="F3606" s="83">
        <v>0</v>
      </c>
      <c r="G3606" s="83">
        <v>345910</v>
      </c>
      <c r="H3606" s="83">
        <v>0</v>
      </c>
      <c r="I3606" s="79">
        <f t="shared" si="119"/>
        <v>0</v>
      </c>
      <c r="J3606" s="82">
        <v>30.374980000000001</v>
      </c>
      <c r="K3606" s="79">
        <f t="shared" si="120"/>
        <v>0</v>
      </c>
      <c r="P3606" s="81"/>
      <c r="Q3606" s="78"/>
      <c r="R3606" s="79" t="s">
        <v>2947</v>
      </c>
    </row>
    <row r="3607" spans="1:18" x14ac:dyDescent="0.25">
      <c r="A3607" s="79">
        <v>2022</v>
      </c>
      <c r="B3607" s="79" t="s">
        <v>1807</v>
      </c>
      <c r="C3607" s="79">
        <v>950151</v>
      </c>
      <c r="D3607">
        <v>950152</v>
      </c>
      <c r="E3607" s="83">
        <v>11999</v>
      </c>
      <c r="F3607" s="83">
        <v>0</v>
      </c>
      <c r="G3607" s="83">
        <v>11999</v>
      </c>
      <c r="H3607" s="83">
        <v>0</v>
      </c>
      <c r="I3607" s="79">
        <f t="shared" si="119"/>
        <v>0</v>
      </c>
      <c r="J3607" s="82">
        <v>30.374980000000001</v>
      </c>
      <c r="K3607" s="79">
        <f t="shared" si="120"/>
        <v>0</v>
      </c>
      <c r="P3607" s="81"/>
      <c r="Q3607" s="78"/>
      <c r="R3607" s="79" t="s">
        <v>2947</v>
      </c>
    </row>
    <row r="3608" spans="1:18" x14ac:dyDescent="0.25">
      <c r="A3608" s="79">
        <v>2022</v>
      </c>
      <c r="B3608" s="79" t="s">
        <v>1807</v>
      </c>
      <c r="C3608" s="79">
        <v>950155</v>
      </c>
      <c r="D3608">
        <v>950156</v>
      </c>
      <c r="E3608" s="83">
        <v>0</v>
      </c>
      <c r="F3608" s="83">
        <v>0</v>
      </c>
      <c r="G3608" s="83">
        <v>0</v>
      </c>
      <c r="H3608" s="83">
        <v>0</v>
      </c>
      <c r="I3608" s="79">
        <f t="shared" si="119"/>
        <v>0</v>
      </c>
      <c r="J3608" s="82">
        <v>30.374980000000001</v>
      </c>
      <c r="K3608" s="79">
        <f t="shared" si="120"/>
        <v>0</v>
      </c>
      <c r="P3608" s="81"/>
      <c r="Q3608" s="78"/>
      <c r="R3608" s="79" t="s">
        <v>2947</v>
      </c>
    </row>
    <row r="3609" spans="1:18" x14ac:dyDescent="0.25">
      <c r="A3609" s="79">
        <v>2022</v>
      </c>
      <c r="B3609" s="79" t="s">
        <v>1807</v>
      </c>
      <c r="C3609" s="79">
        <v>950157</v>
      </c>
      <c r="D3609">
        <v>950158</v>
      </c>
      <c r="E3609" s="83">
        <v>2348758</v>
      </c>
      <c r="F3609" s="83">
        <v>92640</v>
      </c>
      <c r="G3609" s="83">
        <v>2348758</v>
      </c>
      <c r="H3609" s="83">
        <v>92640</v>
      </c>
      <c r="I3609" s="79">
        <f t="shared" si="119"/>
        <v>0</v>
      </c>
      <c r="J3609" s="82">
        <v>30.374980000000001</v>
      </c>
      <c r="K3609" s="79">
        <f t="shared" si="120"/>
        <v>0</v>
      </c>
      <c r="P3609" s="81"/>
      <c r="Q3609" s="78"/>
      <c r="R3609" s="79" t="s">
        <v>2947</v>
      </c>
    </row>
    <row r="3610" spans="1:18" x14ac:dyDescent="0.25">
      <c r="A3610" s="79">
        <v>2022</v>
      </c>
      <c r="B3610" s="79" t="s">
        <v>1807</v>
      </c>
      <c r="C3610" s="79">
        <v>950159</v>
      </c>
      <c r="D3610">
        <v>950160</v>
      </c>
      <c r="E3610" s="83">
        <v>0</v>
      </c>
      <c r="F3610" s="83">
        <v>0</v>
      </c>
      <c r="G3610" s="83">
        <v>0</v>
      </c>
      <c r="H3610" s="83">
        <v>0</v>
      </c>
      <c r="I3610" s="79">
        <f t="shared" si="119"/>
        <v>0</v>
      </c>
      <c r="J3610" s="82">
        <v>21.297440000000002</v>
      </c>
      <c r="K3610" s="79">
        <f t="shared" si="120"/>
        <v>0</v>
      </c>
      <c r="P3610" s="81"/>
      <c r="Q3610" s="78"/>
      <c r="R3610" s="79" t="s">
        <v>2947</v>
      </c>
    </row>
    <row r="3611" spans="1:18" x14ac:dyDescent="0.25">
      <c r="A3611" s="79">
        <v>2022</v>
      </c>
      <c r="B3611" s="79" t="s">
        <v>1807</v>
      </c>
      <c r="C3611" s="79">
        <v>950161</v>
      </c>
      <c r="D3611">
        <v>950162</v>
      </c>
      <c r="E3611" s="83">
        <v>0</v>
      </c>
      <c r="F3611" s="83">
        <v>0</v>
      </c>
      <c r="G3611" s="83">
        <v>0</v>
      </c>
      <c r="H3611" s="83">
        <v>0</v>
      </c>
      <c r="I3611" s="79">
        <f t="shared" si="119"/>
        <v>0</v>
      </c>
      <c r="J3611" s="82">
        <v>0</v>
      </c>
      <c r="K3611" s="79">
        <f t="shared" si="120"/>
        <v>0</v>
      </c>
      <c r="P3611" s="81"/>
      <c r="Q3611" s="78"/>
      <c r="R3611" s="79" t="s">
        <v>2947</v>
      </c>
    </row>
    <row r="3612" spans="1:18" x14ac:dyDescent="0.25">
      <c r="A3612" s="79">
        <v>2022</v>
      </c>
      <c r="B3612" s="79" t="s">
        <v>1685</v>
      </c>
      <c r="C3612" s="79">
        <v>950064</v>
      </c>
      <c r="D3612">
        <v>950065</v>
      </c>
      <c r="E3612" s="83">
        <v>254561</v>
      </c>
      <c r="F3612" s="83">
        <v>3392534</v>
      </c>
      <c r="G3612" s="83">
        <v>254561</v>
      </c>
      <c r="H3612" s="83">
        <v>3392534</v>
      </c>
      <c r="I3612" s="79">
        <f t="shared" si="119"/>
        <v>0</v>
      </c>
      <c r="J3612" s="82">
        <v>29.835349999999998</v>
      </c>
      <c r="K3612" s="79">
        <f t="shared" si="120"/>
        <v>0</v>
      </c>
      <c r="P3612" s="81"/>
      <c r="Q3612" s="78"/>
      <c r="R3612" s="79" t="s">
        <v>2947</v>
      </c>
    </row>
    <row r="3613" spans="1:18" x14ac:dyDescent="0.25">
      <c r="A3613" s="79">
        <v>2022</v>
      </c>
      <c r="B3613" s="79" t="s">
        <v>1685</v>
      </c>
      <c r="C3613" s="79">
        <v>950066</v>
      </c>
      <c r="D3613">
        <v>950067</v>
      </c>
      <c r="E3613" s="83">
        <v>5275989</v>
      </c>
      <c r="F3613" s="83">
        <v>5939785</v>
      </c>
      <c r="G3613" s="83">
        <v>5275989</v>
      </c>
      <c r="H3613" s="83">
        <v>5939785</v>
      </c>
      <c r="I3613" s="79">
        <f t="shared" si="119"/>
        <v>0</v>
      </c>
      <c r="J3613" s="82">
        <v>29.835349999999998</v>
      </c>
      <c r="K3613" s="79">
        <f t="shared" si="120"/>
        <v>0</v>
      </c>
      <c r="P3613" s="81"/>
      <c r="Q3613" s="78"/>
      <c r="R3613" s="79" t="s">
        <v>2947</v>
      </c>
    </row>
    <row r="3614" spans="1:18" x14ac:dyDescent="0.25">
      <c r="A3614" s="79">
        <v>2022</v>
      </c>
      <c r="B3614" s="79" t="s">
        <v>1685</v>
      </c>
      <c r="C3614" s="79">
        <v>950068</v>
      </c>
      <c r="D3614">
        <v>950069</v>
      </c>
      <c r="E3614" s="83">
        <v>1849427</v>
      </c>
      <c r="F3614" s="83">
        <v>0</v>
      </c>
      <c r="G3614" s="83">
        <v>1849427</v>
      </c>
      <c r="H3614" s="83">
        <v>0</v>
      </c>
      <c r="I3614" s="79">
        <f t="shared" si="119"/>
        <v>0</v>
      </c>
      <c r="J3614" s="82">
        <v>29.835349999999998</v>
      </c>
      <c r="K3614" s="79">
        <f t="shared" si="120"/>
        <v>0</v>
      </c>
      <c r="P3614" s="81"/>
      <c r="Q3614" s="78"/>
      <c r="R3614" s="79" t="s">
        <v>2947</v>
      </c>
    </row>
    <row r="3615" spans="1:18" x14ac:dyDescent="0.25">
      <c r="A3615" s="79">
        <v>2022</v>
      </c>
      <c r="B3615" s="79" t="s">
        <v>1685</v>
      </c>
      <c r="C3615" s="79">
        <v>950070</v>
      </c>
      <c r="D3615">
        <v>950071</v>
      </c>
      <c r="E3615" s="83">
        <v>0</v>
      </c>
      <c r="F3615" s="83">
        <v>0</v>
      </c>
      <c r="G3615" s="83">
        <v>0</v>
      </c>
      <c r="H3615" s="83">
        <v>0</v>
      </c>
      <c r="I3615" s="79">
        <f t="shared" si="119"/>
        <v>0</v>
      </c>
      <c r="J3615" s="82">
        <v>19.40767</v>
      </c>
      <c r="K3615" s="79">
        <f t="shared" si="120"/>
        <v>0</v>
      </c>
      <c r="P3615" s="81"/>
      <c r="Q3615" s="78"/>
      <c r="R3615" s="79" t="s">
        <v>2947</v>
      </c>
    </row>
    <row r="3616" spans="1:18" x14ac:dyDescent="0.25">
      <c r="A3616" s="79">
        <v>2022</v>
      </c>
      <c r="B3616" s="79" t="s">
        <v>1685</v>
      </c>
      <c r="C3616" s="79">
        <v>950072</v>
      </c>
      <c r="D3616">
        <v>950073</v>
      </c>
      <c r="E3616" s="83">
        <v>0</v>
      </c>
      <c r="F3616" s="83">
        <v>0</v>
      </c>
      <c r="G3616" s="83">
        <v>0</v>
      </c>
      <c r="H3616" s="83">
        <v>0</v>
      </c>
      <c r="I3616" s="79">
        <f t="shared" si="119"/>
        <v>0</v>
      </c>
      <c r="J3616" s="82">
        <v>19.40767</v>
      </c>
      <c r="K3616" s="79">
        <f t="shared" si="120"/>
        <v>0</v>
      </c>
      <c r="P3616" s="81"/>
      <c r="Q3616" s="78"/>
      <c r="R3616" s="79" t="s">
        <v>2947</v>
      </c>
    </row>
    <row r="3617" spans="1:18" x14ac:dyDescent="0.25">
      <c r="A3617" s="79">
        <v>2022</v>
      </c>
      <c r="B3617" s="79" t="s">
        <v>1685</v>
      </c>
      <c r="C3617" s="79">
        <v>950074</v>
      </c>
      <c r="D3617">
        <v>950075</v>
      </c>
      <c r="E3617" s="83">
        <v>0</v>
      </c>
      <c r="F3617" s="83">
        <v>0</v>
      </c>
      <c r="G3617" s="83">
        <v>0</v>
      </c>
      <c r="H3617" s="83">
        <v>0</v>
      </c>
      <c r="I3617" s="79">
        <f t="shared" si="119"/>
        <v>0</v>
      </c>
      <c r="J3617" s="82">
        <v>19.40767</v>
      </c>
      <c r="K3617" s="79">
        <f t="shared" si="120"/>
        <v>0</v>
      </c>
      <c r="P3617" s="81"/>
      <c r="Q3617" s="78"/>
      <c r="R3617" s="79" t="s">
        <v>2947</v>
      </c>
    </row>
    <row r="3618" spans="1:18" x14ac:dyDescent="0.25">
      <c r="A3618" s="79">
        <v>2022</v>
      </c>
      <c r="B3618" s="79" t="s">
        <v>1685</v>
      </c>
      <c r="C3618" s="79">
        <v>950092</v>
      </c>
      <c r="D3618">
        <v>950093</v>
      </c>
      <c r="E3618" s="83">
        <v>0</v>
      </c>
      <c r="F3618" s="83">
        <v>0</v>
      </c>
      <c r="G3618" s="83">
        <v>0</v>
      </c>
      <c r="H3618" s="83">
        <v>0</v>
      </c>
      <c r="I3618" s="79">
        <f t="shared" si="119"/>
        <v>0</v>
      </c>
      <c r="J3618" s="82">
        <v>29.835349999999998</v>
      </c>
      <c r="K3618" s="79">
        <f t="shared" si="120"/>
        <v>0</v>
      </c>
      <c r="P3618" s="81"/>
      <c r="Q3618" s="78"/>
      <c r="R3618" s="79" t="s">
        <v>2947</v>
      </c>
    </row>
    <row r="3619" spans="1:18" x14ac:dyDescent="0.25">
      <c r="A3619" s="79">
        <v>2022</v>
      </c>
      <c r="B3619" s="79" t="s">
        <v>1685</v>
      </c>
      <c r="C3619" s="79">
        <v>950096</v>
      </c>
      <c r="D3619">
        <v>950097</v>
      </c>
      <c r="E3619" s="83">
        <v>0</v>
      </c>
      <c r="F3619" s="83">
        <v>0</v>
      </c>
      <c r="G3619" s="83">
        <v>0</v>
      </c>
      <c r="H3619" s="83">
        <v>0</v>
      </c>
      <c r="I3619" s="79">
        <f t="shared" si="119"/>
        <v>0</v>
      </c>
      <c r="J3619" s="82">
        <v>29.835349999999998</v>
      </c>
      <c r="K3619" s="79">
        <f t="shared" si="120"/>
        <v>0</v>
      </c>
      <c r="P3619" s="81"/>
      <c r="Q3619" s="78"/>
      <c r="R3619" s="79" t="s">
        <v>2947</v>
      </c>
    </row>
    <row r="3620" spans="1:18" x14ac:dyDescent="0.25">
      <c r="A3620" s="79">
        <v>2022</v>
      </c>
      <c r="B3620" s="79" t="s">
        <v>1685</v>
      </c>
      <c r="C3620" s="79">
        <v>950102</v>
      </c>
      <c r="D3620">
        <v>950103</v>
      </c>
      <c r="E3620" s="83">
        <v>174414</v>
      </c>
      <c r="F3620" s="83">
        <v>0</v>
      </c>
      <c r="G3620" s="83">
        <v>174414</v>
      </c>
      <c r="H3620" s="83">
        <v>0</v>
      </c>
      <c r="I3620" s="79">
        <f t="shared" si="119"/>
        <v>0</v>
      </c>
      <c r="J3620" s="82">
        <v>29.835349999999998</v>
      </c>
      <c r="K3620" s="79">
        <f t="shared" si="120"/>
        <v>0</v>
      </c>
      <c r="P3620" s="81"/>
      <c r="Q3620" s="78"/>
      <c r="R3620" s="79" t="s">
        <v>2947</v>
      </c>
    </row>
    <row r="3621" spans="1:18" x14ac:dyDescent="0.25">
      <c r="A3621" s="79">
        <v>2022</v>
      </c>
      <c r="B3621" s="79" t="s">
        <v>1685</v>
      </c>
      <c r="C3621" s="79">
        <v>950111</v>
      </c>
      <c r="D3621">
        <v>950112</v>
      </c>
      <c r="E3621" s="83">
        <v>0</v>
      </c>
      <c r="F3621" s="83">
        <v>0</v>
      </c>
      <c r="G3621" s="83">
        <v>0</v>
      </c>
      <c r="H3621" s="83">
        <v>0</v>
      </c>
      <c r="I3621" s="79">
        <f t="shared" si="119"/>
        <v>0</v>
      </c>
      <c r="J3621" s="82">
        <v>29.835349999999998</v>
      </c>
      <c r="K3621" s="79">
        <f t="shared" si="120"/>
        <v>0</v>
      </c>
      <c r="P3621" s="81"/>
      <c r="Q3621" s="78"/>
      <c r="R3621" s="79" t="s">
        <v>2947</v>
      </c>
    </row>
    <row r="3622" spans="1:18" x14ac:dyDescent="0.25">
      <c r="A3622" s="79">
        <v>2022</v>
      </c>
      <c r="B3622" s="79" t="s">
        <v>707</v>
      </c>
      <c r="C3622" s="79">
        <v>950153</v>
      </c>
      <c r="D3622">
        <v>950154</v>
      </c>
      <c r="E3622" s="83">
        <v>134873</v>
      </c>
      <c r="F3622" s="83">
        <v>0</v>
      </c>
      <c r="G3622" s="83">
        <v>134873</v>
      </c>
      <c r="H3622" s="83">
        <v>0</v>
      </c>
      <c r="I3622" s="79">
        <f t="shared" si="119"/>
        <v>0</v>
      </c>
      <c r="J3622" s="82">
        <v>26.261310000000002</v>
      </c>
      <c r="K3622" s="79">
        <f t="shared" si="120"/>
        <v>0</v>
      </c>
      <c r="P3622" s="81"/>
      <c r="Q3622" s="78"/>
      <c r="R3622" s="79" t="s">
        <v>2947</v>
      </c>
    </row>
    <row r="3623" spans="1:18" x14ac:dyDescent="0.25">
      <c r="A3623" s="79">
        <v>2022</v>
      </c>
      <c r="B3623" s="79" t="s">
        <v>279</v>
      </c>
      <c r="C3623" s="79">
        <v>950143</v>
      </c>
      <c r="D3623">
        <v>950144</v>
      </c>
      <c r="E3623" s="83">
        <v>4454128</v>
      </c>
      <c r="F3623" s="83">
        <v>0</v>
      </c>
      <c r="G3623" s="83">
        <v>4454128</v>
      </c>
      <c r="H3623" s="83">
        <v>0</v>
      </c>
      <c r="I3623" s="79">
        <f t="shared" si="119"/>
        <v>0</v>
      </c>
      <c r="J3623" s="82">
        <v>22.271100000000001</v>
      </c>
      <c r="K3623" s="79">
        <f t="shared" si="120"/>
        <v>0</v>
      </c>
      <c r="P3623" s="81"/>
      <c r="Q3623" s="78"/>
      <c r="R3623" s="79" t="s">
        <v>2947</v>
      </c>
    </row>
    <row r="3624" spans="1:18" x14ac:dyDescent="0.25">
      <c r="A3624" s="79">
        <v>2022</v>
      </c>
      <c r="B3624" s="79" t="s">
        <v>279</v>
      </c>
      <c r="C3624" s="79">
        <v>950145</v>
      </c>
      <c r="D3624">
        <v>950146</v>
      </c>
      <c r="E3624" s="83">
        <v>0</v>
      </c>
      <c r="F3624" s="83">
        <v>0</v>
      </c>
      <c r="G3624" s="83">
        <v>0</v>
      </c>
      <c r="H3624" s="83">
        <v>0</v>
      </c>
      <c r="I3624" s="79">
        <f t="shared" si="119"/>
        <v>0</v>
      </c>
      <c r="J3624" s="82">
        <v>21.880220000000001</v>
      </c>
      <c r="K3624" s="79">
        <f t="shared" si="120"/>
        <v>0</v>
      </c>
      <c r="P3624" s="81"/>
      <c r="Q3624" s="78"/>
      <c r="R3624" s="79" t="s">
        <v>2947</v>
      </c>
    </row>
    <row r="3625" spans="1:18" x14ac:dyDescent="0.25">
      <c r="A3625" s="79">
        <v>2022</v>
      </c>
      <c r="B3625" s="79" t="s">
        <v>279</v>
      </c>
      <c r="C3625" s="79">
        <v>950147</v>
      </c>
      <c r="D3625">
        <v>950148</v>
      </c>
      <c r="E3625" s="83">
        <v>0</v>
      </c>
      <c r="F3625" s="83">
        <v>0</v>
      </c>
      <c r="G3625" s="83">
        <v>0</v>
      </c>
      <c r="H3625" s="83">
        <v>0</v>
      </c>
      <c r="I3625" s="79">
        <f t="shared" si="119"/>
        <v>0</v>
      </c>
      <c r="J3625" s="82">
        <v>22.096219999999999</v>
      </c>
      <c r="K3625" s="79">
        <f t="shared" si="120"/>
        <v>0</v>
      </c>
      <c r="P3625" s="81"/>
      <c r="Q3625" s="78"/>
      <c r="R3625" s="79" t="s">
        <v>2947</v>
      </c>
    </row>
    <row r="3626" spans="1:18" x14ac:dyDescent="0.25">
      <c r="A3626" s="79">
        <v>2022</v>
      </c>
      <c r="B3626" s="79" t="s">
        <v>279</v>
      </c>
      <c r="C3626" s="79">
        <v>950165</v>
      </c>
      <c r="D3626">
        <v>950166</v>
      </c>
      <c r="E3626" s="83">
        <v>0</v>
      </c>
      <c r="F3626" s="83">
        <v>0</v>
      </c>
      <c r="G3626" s="83">
        <v>0</v>
      </c>
      <c r="H3626" s="83">
        <v>0</v>
      </c>
      <c r="I3626" s="79">
        <f t="shared" si="119"/>
        <v>0</v>
      </c>
      <c r="J3626" s="82">
        <v>0</v>
      </c>
      <c r="K3626" s="79">
        <f t="shared" si="120"/>
        <v>0</v>
      </c>
      <c r="P3626" s="81"/>
      <c r="Q3626" s="78"/>
      <c r="R3626" s="79" t="s">
        <v>2947</v>
      </c>
    </row>
    <row r="3627" spans="1:18" x14ac:dyDescent="0.25">
      <c r="A3627" s="79">
        <v>2022</v>
      </c>
      <c r="B3627" s="79" t="s">
        <v>1469</v>
      </c>
      <c r="C3627" s="79">
        <v>960097</v>
      </c>
      <c r="D3627">
        <v>960098</v>
      </c>
      <c r="E3627" s="83">
        <v>719490</v>
      </c>
      <c r="F3627" s="83">
        <v>0</v>
      </c>
      <c r="G3627" s="83">
        <v>598971</v>
      </c>
      <c r="H3627" s="83">
        <v>0</v>
      </c>
      <c r="I3627" s="79">
        <f t="shared" si="119"/>
        <v>120519</v>
      </c>
      <c r="J3627" s="82">
        <v>31.627199999999998</v>
      </c>
      <c r="K3627" s="79">
        <f t="shared" si="120"/>
        <v>3812</v>
      </c>
      <c r="P3627" s="81"/>
      <c r="Q3627" s="78"/>
      <c r="R3627" s="79" t="s">
        <v>2947</v>
      </c>
    </row>
    <row r="3628" spans="1:18" x14ac:dyDescent="0.25">
      <c r="A3628" s="79">
        <v>2022</v>
      </c>
      <c r="B3628" s="79" t="s">
        <v>1469</v>
      </c>
      <c r="C3628" s="79">
        <v>960101</v>
      </c>
      <c r="D3628">
        <v>960104</v>
      </c>
      <c r="E3628" s="83">
        <v>1270510</v>
      </c>
      <c r="F3628" s="83">
        <v>0</v>
      </c>
      <c r="G3628" s="83">
        <v>1203285</v>
      </c>
      <c r="H3628" s="83">
        <v>0</v>
      </c>
      <c r="I3628" s="79">
        <f t="shared" si="119"/>
        <v>67225</v>
      </c>
      <c r="J3628" s="82">
        <v>31.627199999999998</v>
      </c>
      <c r="K3628" s="79">
        <f t="shared" si="120"/>
        <v>2126</v>
      </c>
      <c r="P3628" s="81"/>
      <c r="Q3628" s="78"/>
      <c r="R3628" s="79" t="s">
        <v>2947</v>
      </c>
    </row>
    <row r="3629" spans="1:18" x14ac:dyDescent="0.25">
      <c r="A3629" s="79">
        <v>2022</v>
      </c>
      <c r="B3629" s="79" t="s">
        <v>1893</v>
      </c>
      <c r="C3629" s="79">
        <v>960099</v>
      </c>
      <c r="D3629">
        <v>960102</v>
      </c>
      <c r="E3629" s="83">
        <v>618967</v>
      </c>
      <c r="F3629" s="83">
        <v>0</v>
      </c>
      <c r="G3629" s="83">
        <v>618967</v>
      </c>
      <c r="H3629" s="83">
        <v>0</v>
      </c>
      <c r="I3629" s="79">
        <f t="shared" si="119"/>
        <v>0</v>
      </c>
      <c r="J3629" s="82">
        <v>30.815860000000001</v>
      </c>
      <c r="K3629" s="79">
        <f t="shared" si="120"/>
        <v>0</v>
      </c>
      <c r="P3629" s="81"/>
      <c r="Q3629" s="78"/>
      <c r="R3629" s="79" t="s">
        <v>2947</v>
      </c>
    </row>
    <row r="3630" spans="1:18" x14ac:dyDescent="0.25">
      <c r="A3630" s="79">
        <v>2022</v>
      </c>
      <c r="B3630" s="79" t="s">
        <v>1893</v>
      </c>
      <c r="C3630" s="79">
        <v>960100</v>
      </c>
      <c r="D3630">
        <v>960103</v>
      </c>
      <c r="E3630" s="83">
        <v>4105775</v>
      </c>
      <c r="F3630" s="83">
        <v>0</v>
      </c>
      <c r="G3630" s="83">
        <v>4105775</v>
      </c>
      <c r="H3630" s="83">
        <v>0</v>
      </c>
      <c r="I3630" s="79">
        <f t="shared" si="119"/>
        <v>0</v>
      </c>
      <c r="J3630" s="82">
        <v>30.815860000000001</v>
      </c>
      <c r="K3630" s="79">
        <f t="shared" si="120"/>
        <v>0</v>
      </c>
      <c r="P3630" s="81"/>
      <c r="Q3630" s="78"/>
      <c r="R3630" s="79" t="s">
        <v>2947</v>
      </c>
    </row>
    <row r="3631" spans="1:18" x14ac:dyDescent="0.25">
      <c r="A3631" s="79">
        <v>2022</v>
      </c>
      <c r="B3631" s="79" t="s">
        <v>1893</v>
      </c>
      <c r="C3631" s="79">
        <v>960105</v>
      </c>
      <c r="D3631">
        <v>960106</v>
      </c>
      <c r="E3631" s="83">
        <v>202220</v>
      </c>
      <c r="F3631" s="83">
        <v>0</v>
      </c>
      <c r="G3631" s="83">
        <v>202220</v>
      </c>
      <c r="H3631" s="83">
        <v>0</v>
      </c>
      <c r="I3631" s="79">
        <f t="shared" si="119"/>
        <v>0</v>
      </c>
      <c r="J3631" s="82">
        <v>30.815860000000001</v>
      </c>
      <c r="K3631" s="79">
        <f t="shared" si="120"/>
        <v>0</v>
      </c>
      <c r="P3631" s="81"/>
      <c r="Q3631" s="78"/>
      <c r="R3631" s="79" t="s">
        <v>2947</v>
      </c>
    </row>
    <row r="3632" spans="1:18" x14ac:dyDescent="0.25">
      <c r="A3632" s="79">
        <v>2022</v>
      </c>
      <c r="B3632" s="79" t="s">
        <v>1333</v>
      </c>
      <c r="C3632" s="79">
        <v>970194</v>
      </c>
      <c r="D3632">
        <v>970195</v>
      </c>
      <c r="E3632" s="83">
        <v>0</v>
      </c>
      <c r="F3632" s="83">
        <v>0</v>
      </c>
      <c r="G3632" s="83">
        <v>0</v>
      </c>
      <c r="H3632" s="83">
        <v>0</v>
      </c>
      <c r="I3632" s="79">
        <f t="shared" si="119"/>
        <v>0</v>
      </c>
      <c r="J3632" s="82">
        <v>29.941240000000001</v>
      </c>
      <c r="K3632" s="79">
        <f t="shared" si="120"/>
        <v>0</v>
      </c>
      <c r="P3632" s="81"/>
      <c r="Q3632" s="78"/>
      <c r="R3632" s="79" t="s">
        <v>2947</v>
      </c>
    </row>
    <row r="3633" spans="1:18" x14ac:dyDescent="0.25">
      <c r="A3633" s="79">
        <v>2022</v>
      </c>
      <c r="B3633" s="79" t="s">
        <v>1333</v>
      </c>
      <c r="C3633" s="79">
        <v>970292</v>
      </c>
      <c r="D3633">
        <v>970293</v>
      </c>
      <c r="E3633" s="83">
        <v>466608</v>
      </c>
      <c r="F3633" s="83">
        <v>0</v>
      </c>
      <c r="G3633" s="83">
        <v>466608</v>
      </c>
      <c r="H3633" s="83">
        <v>0</v>
      </c>
      <c r="I3633" s="79">
        <f t="shared" si="119"/>
        <v>0</v>
      </c>
      <c r="J3633" s="82">
        <v>29.941240000000001</v>
      </c>
      <c r="K3633" s="79">
        <f t="shared" si="120"/>
        <v>0</v>
      </c>
      <c r="P3633" s="81"/>
      <c r="Q3633" s="78"/>
      <c r="R3633" s="79" t="s">
        <v>2947</v>
      </c>
    </row>
    <row r="3634" spans="1:18" x14ac:dyDescent="0.25">
      <c r="A3634" s="79">
        <v>2022</v>
      </c>
      <c r="B3634" s="79" t="s">
        <v>901</v>
      </c>
      <c r="C3634" s="79">
        <v>970232</v>
      </c>
      <c r="D3634">
        <v>970233</v>
      </c>
      <c r="E3634" s="83">
        <v>0</v>
      </c>
      <c r="F3634" s="83">
        <v>0</v>
      </c>
      <c r="G3634" s="83">
        <v>0</v>
      </c>
      <c r="H3634" s="83">
        <v>0</v>
      </c>
      <c r="I3634" s="79">
        <f t="shared" si="119"/>
        <v>0</v>
      </c>
      <c r="J3634" s="82">
        <v>23.71744</v>
      </c>
      <c r="K3634" s="79">
        <f t="shared" si="120"/>
        <v>0</v>
      </c>
      <c r="P3634" s="81"/>
      <c r="Q3634" s="78"/>
      <c r="R3634" s="79" t="s">
        <v>2947</v>
      </c>
    </row>
    <row r="3635" spans="1:18" x14ac:dyDescent="0.25">
      <c r="A3635" s="79">
        <v>2022</v>
      </c>
      <c r="B3635" s="79" t="s">
        <v>699</v>
      </c>
      <c r="C3635" s="79">
        <v>970288</v>
      </c>
      <c r="D3635">
        <v>970289</v>
      </c>
      <c r="E3635" s="83">
        <v>2117566</v>
      </c>
      <c r="F3635" s="83">
        <v>0</v>
      </c>
      <c r="G3635" s="83">
        <v>2117566</v>
      </c>
      <c r="H3635" s="83">
        <v>0</v>
      </c>
      <c r="I3635" s="79">
        <f t="shared" si="119"/>
        <v>0</v>
      </c>
      <c r="J3635" s="82">
        <v>25.507390000000001</v>
      </c>
      <c r="K3635" s="79">
        <f t="shared" si="120"/>
        <v>0</v>
      </c>
      <c r="P3635" s="81"/>
      <c r="Q3635" s="78"/>
      <c r="R3635" s="79" t="s">
        <v>2947</v>
      </c>
    </row>
    <row r="3636" spans="1:18" x14ac:dyDescent="0.25">
      <c r="A3636" s="79">
        <v>2022</v>
      </c>
      <c r="B3636" s="79" t="s">
        <v>1601</v>
      </c>
      <c r="C3636" s="79">
        <v>970196</v>
      </c>
      <c r="D3636">
        <v>970197</v>
      </c>
      <c r="E3636" s="83">
        <v>0</v>
      </c>
      <c r="F3636" s="83">
        <v>0</v>
      </c>
      <c r="G3636" s="83">
        <v>0</v>
      </c>
      <c r="H3636" s="83">
        <v>0</v>
      </c>
      <c r="I3636" s="79">
        <f t="shared" si="119"/>
        <v>0</v>
      </c>
      <c r="J3636" s="82">
        <v>30.009419999999999</v>
      </c>
      <c r="K3636" s="79">
        <f t="shared" si="120"/>
        <v>0</v>
      </c>
      <c r="P3636" s="81"/>
      <c r="Q3636" s="78"/>
      <c r="R3636" s="79" t="s">
        <v>2947</v>
      </c>
    </row>
    <row r="3637" spans="1:18" x14ac:dyDescent="0.25">
      <c r="A3637" s="79">
        <v>2022</v>
      </c>
      <c r="B3637" s="79" t="s">
        <v>1601</v>
      </c>
      <c r="C3637" s="79">
        <v>970240</v>
      </c>
      <c r="D3637">
        <v>970241</v>
      </c>
      <c r="E3637" s="83">
        <v>0</v>
      </c>
      <c r="F3637" s="83">
        <v>0</v>
      </c>
      <c r="G3637" s="83">
        <v>0</v>
      </c>
      <c r="H3637" s="83">
        <v>0</v>
      </c>
      <c r="I3637" s="79">
        <f t="shared" si="119"/>
        <v>0</v>
      </c>
      <c r="J3637" s="82">
        <v>19.039629999999999</v>
      </c>
      <c r="K3637" s="79">
        <f t="shared" si="120"/>
        <v>0</v>
      </c>
      <c r="P3637" s="81"/>
      <c r="Q3637" s="78"/>
      <c r="R3637" s="79" t="s">
        <v>2947</v>
      </c>
    </row>
    <row r="3638" spans="1:18" x14ac:dyDescent="0.25">
      <c r="A3638" s="79">
        <v>2022</v>
      </c>
      <c r="B3638" s="79" t="s">
        <v>1601</v>
      </c>
      <c r="C3638" s="79">
        <v>970272</v>
      </c>
      <c r="D3638">
        <v>970273</v>
      </c>
      <c r="E3638" s="83">
        <v>0</v>
      </c>
      <c r="F3638" s="83">
        <v>0</v>
      </c>
      <c r="G3638" s="83">
        <v>0</v>
      </c>
      <c r="H3638" s="83">
        <v>0</v>
      </c>
      <c r="I3638" s="79">
        <f t="shared" si="119"/>
        <v>0</v>
      </c>
      <c r="J3638" s="82">
        <v>30.009419999999999</v>
      </c>
      <c r="K3638" s="79">
        <f t="shared" si="120"/>
        <v>0</v>
      </c>
      <c r="P3638" s="81"/>
      <c r="Q3638" s="78"/>
      <c r="R3638" s="79" t="s">
        <v>2947</v>
      </c>
    </row>
    <row r="3639" spans="1:18" x14ac:dyDescent="0.25">
      <c r="A3639" s="79">
        <v>2022</v>
      </c>
      <c r="B3639" s="79" t="s">
        <v>1601</v>
      </c>
      <c r="C3639" s="79">
        <v>970274</v>
      </c>
      <c r="D3639">
        <v>970275</v>
      </c>
      <c r="E3639" s="83">
        <v>0</v>
      </c>
      <c r="F3639" s="83">
        <v>0</v>
      </c>
      <c r="G3639" s="83">
        <v>0</v>
      </c>
      <c r="H3639" s="83">
        <v>0</v>
      </c>
      <c r="I3639" s="79">
        <f t="shared" si="119"/>
        <v>0</v>
      </c>
      <c r="J3639" s="82">
        <v>19.039629999999999</v>
      </c>
      <c r="K3639" s="79">
        <f t="shared" si="120"/>
        <v>0</v>
      </c>
      <c r="P3639" s="81"/>
      <c r="Q3639" s="78"/>
      <c r="R3639" s="79" t="s">
        <v>2947</v>
      </c>
    </row>
    <row r="3640" spans="1:18" x14ac:dyDescent="0.25">
      <c r="A3640" s="79">
        <v>2022</v>
      </c>
      <c r="B3640" s="79" t="s">
        <v>1601</v>
      </c>
      <c r="C3640" s="79">
        <v>970314</v>
      </c>
      <c r="D3640">
        <v>970315</v>
      </c>
      <c r="E3640" s="83">
        <v>653293</v>
      </c>
      <c r="F3640" s="83">
        <v>0</v>
      </c>
      <c r="G3640" s="83">
        <v>653293</v>
      </c>
      <c r="H3640" s="83">
        <v>0</v>
      </c>
      <c r="I3640" s="79">
        <f t="shared" si="119"/>
        <v>0</v>
      </c>
      <c r="J3640" s="82">
        <v>30.009419999999999</v>
      </c>
      <c r="K3640" s="79">
        <f t="shared" si="120"/>
        <v>0</v>
      </c>
      <c r="P3640" s="81"/>
      <c r="Q3640" s="78"/>
      <c r="R3640" s="79" t="s">
        <v>2947</v>
      </c>
    </row>
    <row r="3641" spans="1:18" x14ac:dyDescent="0.25">
      <c r="A3641" s="79">
        <v>2022</v>
      </c>
      <c r="B3641" s="79" t="s">
        <v>1601</v>
      </c>
      <c r="C3641" s="79">
        <v>970322</v>
      </c>
      <c r="D3641">
        <v>970323</v>
      </c>
      <c r="E3641" s="83">
        <v>0</v>
      </c>
      <c r="F3641" s="83">
        <v>0</v>
      </c>
      <c r="G3641" s="83">
        <v>0</v>
      </c>
      <c r="H3641" s="83">
        <v>0</v>
      </c>
      <c r="I3641" s="79">
        <f t="shared" si="119"/>
        <v>0</v>
      </c>
      <c r="J3641" s="82">
        <v>30.009419999999999</v>
      </c>
      <c r="K3641" s="79">
        <f t="shared" si="120"/>
        <v>0</v>
      </c>
      <c r="P3641" s="81"/>
      <c r="Q3641" s="78"/>
      <c r="R3641" s="79" t="s">
        <v>2947</v>
      </c>
    </row>
    <row r="3642" spans="1:18" x14ac:dyDescent="0.25">
      <c r="A3642" s="79">
        <v>2022</v>
      </c>
      <c r="B3642" s="79" t="s">
        <v>1601</v>
      </c>
      <c r="C3642" s="79">
        <v>970324</v>
      </c>
      <c r="D3642">
        <v>970325</v>
      </c>
      <c r="E3642" s="83">
        <v>147649</v>
      </c>
      <c r="F3642" s="83">
        <v>0</v>
      </c>
      <c r="G3642" s="83">
        <v>147649</v>
      </c>
      <c r="H3642" s="83">
        <v>0</v>
      </c>
      <c r="I3642" s="79">
        <f t="shared" si="119"/>
        <v>0</v>
      </c>
      <c r="J3642" s="82">
        <v>30.009419999999999</v>
      </c>
      <c r="K3642" s="79">
        <f t="shared" si="120"/>
        <v>0</v>
      </c>
      <c r="P3642" s="81"/>
      <c r="Q3642" s="78"/>
      <c r="R3642" s="79" t="s">
        <v>2947</v>
      </c>
    </row>
    <row r="3643" spans="1:18" x14ac:dyDescent="0.25">
      <c r="A3643" s="79">
        <v>2022</v>
      </c>
      <c r="B3643" s="79" t="s">
        <v>1771</v>
      </c>
      <c r="C3643" s="79">
        <v>970211</v>
      </c>
      <c r="D3643">
        <v>970212</v>
      </c>
      <c r="E3643" s="83">
        <v>1704639</v>
      </c>
      <c r="F3643" s="83">
        <v>0</v>
      </c>
      <c r="G3643" s="83">
        <v>1704639</v>
      </c>
      <c r="H3643" s="83">
        <v>0</v>
      </c>
      <c r="I3643" s="79">
        <f t="shared" si="119"/>
        <v>0</v>
      </c>
      <c r="J3643" s="82">
        <v>26.43235</v>
      </c>
      <c r="K3643" s="79">
        <f t="shared" si="120"/>
        <v>0</v>
      </c>
      <c r="P3643" s="81"/>
      <c r="Q3643" s="78"/>
      <c r="R3643" s="79" t="s">
        <v>2947</v>
      </c>
    </row>
    <row r="3644" spans="1:18" x14ac:dyDescent="0.25">
      <c r="A3644" s="79">
        <v>2022</v>
      </c>
      <c r="B3644" s="79" t="s">
        <v>1771</v>
      </c>
      <c r="C3644" s="79">
        <v>970229</v>
      </c>
      <c r="D3644">
        <v>970230</v>
      </c>
      <c r="E3644" s="83">
        <v>0</v>
      </c>
      <c r="F3644" s="83">
        <v>0</v>
      </c>
      <c r="G3644" s="83">
        <v>0</v>
      </c>
      <c r="H3644" s="83">
        <v>0</v>
      </c>
      <c r="I3644" s="79">
        <f t="shared" si="119"/>
        <v>0</v>
      </c>
      <c r="J3644" s="82">
        <v>26.43235</v>
      </c>
      <c r="K3644" s="79">
        <f t="shared" si="120"/>
        <v>0</v>
      </c>
      <c r="P3644" s="81"/>
      <c r="Q3644" s="78"/>
      <c r="R3644" s="79" t="s">
        <v>2947</v>
      </c>
    </row>
    <row r="3645" spans="1:18" x14ac:dyDescent="0.25">
      <c r="A3645" s="79">
        <v>2022</v>
      </c>
      <c r="B3645" s="79" t="s">
        <v>1771</v>
      </c>
      <c r="C3645" s="79">
        <v>970236</v>
      </c>
      <c r="D3645">
        <v>970237</v>
      </c>
      <c r="E3645" s="83">
        <v>881861</v>
      </c>
      <c r="F3645" s="83">
        <v>13714</v>
      </c>
      <c r="G3645" s="83">
        <v>881861</v>
      </c>
      <c r="H3645" s="83">
        <v>13714</v>
      </c>
      <c r="I3645" s="79">
        <f t="shared" si="119"/>
        <v>0</v>
      </c>
      <c r="J3645" s="82">
        <v>26.43235</v>
      </c>
      <c r="K3645" s="79">
        <f t="shared" si="120"/>
        <v>0</v>
      </c>
      <c r="P3645" s="81"/>
      <c r="Q3645" s="78"/>
      <c r="R3645" s="79" t="s">
        <v>2947</v>
      </c>
    </row>
    <row r="3646" spans="1:18" x14ac:dyDescent="0.25">
      <c r="A3646" s="79">
        <v>2022</v>
      </c>
      <c r="B3646" s="79" t="s">
        <v>1771</v>
      </c>
      <c r="C3646" s="79">
        <v>970290</v>
      </c>
      <c r="D3646">
        <v>970291</v>
      </c>
      <c r="E3646" s="83">
        <v>0</v>
      </c>
      <c r="F3646" s="83">
        <v>0</v>
      </c>
      <c r="G3646" s="83">
        <v>0</v>
      </c>
      <c r="H3646" s="83">
        <v>0</v>
      </c>
      <c r="I3646" s="79">
        <f t="shared" si="119"/>
        <v>0</v>
      </c>
      <c r="J3646" s="82">
        <v>16.659230000000001</v>
      </c>
      <c r="K3646" s="79">
        <f t="shared" si="120"/>
        <v>0</v>
      </c>
      <c r="P3646" s="81"/>
      <c r="Q3646" s="78"/>
      <c r="R3646" s="79" t="s">
        <v>2947</v>
      </c>
    </row>
    <row r="3647" spans="1:18" x14ac:dyDescent="0.25">
      <c r="A3647" s="79">
        <v>2022</v>
      </c>
      <c r="B3647" s="79" t="s">
        <v>1771</v>
      </c>
      <c r="C3647" s="79">
        <v>970296</v>
      </c>
      <c r="D3647">
        <v>970297</v>
      </c>
      <c r="E3647" s="83">
        <v>0</v>
      </c>
      <c r="F3647" s="83">
        <v>0</v>
      </c>
      <c r="G3647" s="83">
        <v>0</v>
      </c>
      <c r="H3647" s="83">
        <v>0</v>
      </c>
      <c r="I3647" s="79">
        <f t="shared" si="119"/>
        <v>0</v>
      </c>
      <c r="J3647" s="82">
        <v>16.659230000000001</v>
      </c>
      <c r="K3647" s="79">
        <f t="shared" si="120"/>
        <v>0</v>
      </c>
      <c r="P3647" s="81"/>
      <c r="R3647" s="79" t="s">
        <v>2947</v>
      </c>
    </row>
    <row r="3648" spans="1:18" x14ac:dyDescent="0.25">
      <c r="A3648" s="79">
        <v>2022</v>
      </c>
      <c r="B3648" s="79" t="s">
        <v>1771</v>
      </c>
      <c r="C3648" s="79">
        <v>970298</v>
      </c>
      <c r="D3648">
        <v>970299</v>
      </c>
      <c r="E3648" s="83">
        <v>169717</v>
      </c>
      <c r="F3648" s="83">
        <v>0</v>
      </c>
      <c r="G3648" s="83">
        <v>169717</v>
      </c>
      <c r="H3648" s="83">
        <v>0</v>
      </c>
      <c r="I3648" s="79">
        <f t="shared" si="119"/>
        <v>0</v>
      </c>
      <c r="J3648" s="82">
        <v>26.43235</v>
      </c>
      <c r="K3648" s="79">
        <f t="shared" si="120"/>
        <v>0</v>
      </c>
      <c r="P3648" s="81"/>
      <c r="R3648" s="79" t="s">
        <v>2947</v>
      </c>
    </row>
    <row r="3649" spans="1:18" x14ac:dyDescent="0.25">
      <c r="A3649" s="79">
        <v>2022</v>
      </c>
      <c r="B3649" s="79" t="s">
        <v>1771</v>
      </c>
      <c r="C3649" s="79">
        <v>970318</v>
      </c>
      <c r="D3649">
        <v>970319</v>
      </c>
      <c r="E3649" s="83">
        <v>0</v>
      </c>
      <c r="F3649" s="83">
        <v>0</v>
      </c>
      <c r="G3649" s="83">
        <v>0</v>
      </c>
      <c r="H3649" s="83">
        <v>0</v>
      </c>
      <c r="I3649" s="79">
        <f t="shared" si="119"/>
        <v>0</v>
      </c>
      <c r="J3649" s="82">
        <v>26.43235</v>
      </c>
      <c r="K3649" s="79">
        <f t="shared" si="120"/>
        <v>0</v>
      </c>
      <c r="P3649" s="81"/>
      <c r="R3649" s="79" t="s">
        <v>2947</v>
      </c>
    </row>
    <row r="3650" spans="1:18" x14ac:dyDescent="0.25">
      <c r="A3650" s="79">
        <v>2022</v>
      </c>
      <c r="B3650" s="79" t="s">
        <v>1971</v>
      </c>
      <c r="C3650" s="79">
        <v>970117</v>
      </c>
      <c r="D3650">
        <v>970118</v>
      </c>
      <c r="E3650" s="83">
        <v>0</v>
      </c>
      <c r="F3650" s="83">
        <v>0</v>
      </c>
      <c r="G3650" s="83">
        <v>0</v>
      </c>
      <c r="H3650" s="83">
        <v>0</v>
      </c>
      <c r="I3650" s="79">
        <f t="shared" si="119"/>
        <v>0</v>
      </c>
      <c r="J3650" s="82">
        <v>30.390730000000001</v>
      </c>
      <c r="K3650" s="79">
        <f t="shared" si="120"/>
        <v>0</v>
      </c>
      <c r="P3650" s="81"/>
      <c r="R3650" s="79" t="s">
        <v>2947</v>
      </c>
    </row>
    <row r="3651" spans="1:18" x14ac:dyDescent="0.25">
      <c r="A3651" s="79">
        <v>2022</v>
      </c>
      <c r="B3651" s="79" t="s">
        <v>1971</v>
      </c>
      <c r="C3651" s="79">
        <v>970123</v>
      </c>
      <c r="D3651">
        <v>970124</v>
      </c>
      <c r="E3651" s="83">
        <v>15735815</v>
      </c>
      <c r="F3651" s="83">
        <v>3063489</v>
      </c>
      <c r="G3651" s="83">
        <v>15735815</v>
      </c>
      <c r="H3651" s="83">
        <v>3063489</v>
      </c>
      <c r="I3651" s="79">
        <f t="shared" ref="I3651:I3714" si="121">SUM(E3651:F3651)-SUM(G3651:H3651)</f>
        <v>0</v>
      </c>
      <c r="J3651" s="82">
        <v>30.390730000000001</v>
      </c>
      <c r="K3651" s="79">
        <f t="shared" ref="K3651:K3714" si="122">ROUND((I3651/1000)*J3651,0)</f>
        <v>0</v>
      </c>
      <c r="P3651" s="81"/>
      <c r="R3651" s="79" t="s">
        <v>2947</v>
      </c>
    </row>
    <row r="3652" spans="1:18" x14ac:dyDescent="0.25">
      <c r="A3652" s="79">
        <v>2022</v>
      </c>
      <c r="B3652" s="79" t="s">
        <v>1971</v>
      </c>
      <c r="C3652" s="79">
        <v>970125</v>
      </c>
      <c r="D3652">
        <v>970126</v>
      </c>
      <c r="E3652" s="83">
        <v>30734714</v>
      </c>
      <c r="F3652" s="83">
        <v>20793012</v>
      </c>
      <c r="G3652" s="83">
        <v>30734714</v>
      </c>
      <c r="H3652" s="83">
        <v>20793012</v>
      </c>
      <c r="I3652" s="79">
        <f t="shared" si="121"/>
        <v>0</v>
      </c>
      <c r="J3652" s="82">
        <v>30.390730000000001</v>
      </c>
      <c r="K3652" s="79">
        <f t="shared" si="122"/>
        <v>0</v>
      </c>
      <c r="P3652" s="81"/>
      <c r="R3652" s="79" t="s">
        <v>2947</v>
      </c>
    </row>
    <row r="3653" spans="1:18" x14ac:dyDescent="0.25">
      <c r="A3653" s="79">
        <v>2022</v>
      </c>
      <c r="B3653" s="79" t="s">
        <v>1971</v>
      </c>
      <c r="C3653" s="79">
        <v>970130</v>
      </c>
      <c r="D3653">
        <v>970131</v>
      </c>
      <c r="E3653" s="83">
        <v>26055099</v>
      </c>
      <c r="F3653" s="83">
        <v>0</v>
      </c>
      <c r="G3653" s="83">
        <v>26055099</v>
      </c>
      <c r="H3653" s="83">
        <v>0</v>
      </c>
      <c r="I3653" s="79">
        <f t="shared" si="121"/>
        <v>0</v>
      </c>
      <c r="J3653" s="82">
        <v>30.390730000000001</v>
      </c>
      <c r="K3653" s="79">
        <f t="shared" si="122"/>
        <v>0</v>
      </c>
      <c r="P3653" s="81"/>
      <c r="R3653" s="79" t="s">
        <v>2947</v>
      </c>
    </row>
    <row r="3654" spans="1:18" x14ac:dyDescent="0.25">
      <c r="A3654" s="79">
        <v>2022</v>
      </c>
      <c r="B3654" s="79" t="s">
        <v>1971</v>
      </c>
      <c r="C3654" s="79">
        <v>970133</v>
      </c>
      <c r="D3654">
        <v>970134</v>
      </c>
      <c r="E3654" s="83">
        <v>6794246</v>
      </c>
      <c r="F3654" s="83">
        <v>0</v>
      </c>
      <c r="G3654" s="83">
        <v>6794246</v>
      </c>
      <c r="H3654" s="83">
        <v>0</v>
      </c>
      <c r="I3654" s="79">
        <f t="shared" si="121"/>
        <v>0</v>
      </c>
      <c r="J3654" s="82">
        <v>27.99437</v>
      </c>
      <c r="K3654" s="79">
        <f t="shared" si="122"/>
        <v>0</v>
      </c>
      <c r="P3654" s="81"/>
      <c r="R3654" s="79" t="s">
        <v>2947</v>
      </c>
    </row>
    <row r="3655" spans="1:18" x14ac:dyDescent="0.25">
      <c r="A3655" s="79">
        <v>2022</v>
      </c>
      <c r="B3655" s="79" t="s">
        <v>1971</v>
      </c>
      <c r="C3655" s="79">
        <v>970135</v>
      </c>
      <c r="D3655">
        <v>970136</v>
      </c>
      <c r="E3655" s="83">
        <v>0</v>
      </c>
      <c r="F3655" s="83">
        <v>0</v>
      </c>
      <c r="G3655" s="83">
        <v>0</v>
      </c>
      <c r="H3655" s="83">
        <v>0</v>
      </c>
      <c r="I3655" s="79">
        <f t="shared" si="121"/>
        <v>0</v>
      </c>
      <c r="J3655" s="82">
        <v>30.390730000000001</v>
      </c>
      <c r="K3655" s="79">
        <f t="shared" si="122"/>
        <v>0</v>
      </c>
      <c r="P3655" s="81"/>
      <c r="R3655" s="79" t="s">
        <v>2947</v>
      </c>
    </row>
    <row r="3656" spans="1:18" x14ac:dyDescent="0.25">
      <c r="A3656" s="79">
        <v>2022</v>
      </c>
      <c r="B3656" s="79" t="s">
        <v>1971</v>
      </c>
      <c r="C3656" s="79">
        <v>970137</v>
      </c>
      <c r="D3656">
        <v>970138</v>
      </c>
      <c r="E3656" s="83">
        <v>0</v>
      </c>
      <c r="F3656" s="83">
        <v>0</v>
      </c>
      <c r="G3656" s="83">
        <v>0</v>
      </c>
      <c r="H3656" s="83">
        <v>0</v>
      </c>
      <c r="I3656" s="79">
        <f t="shared" si="121"/>
        <v>0</v>
      </c>
      <c r="J3656" s="82">
        <v>30.390730000000001</v>
      </c>
      <c r="K3656" s="79">
        <f t="shared" si="122"/>
        <v>0</v>
      </c>
      <c r="P3656" s="81"/>
      <c r="R3656" s="79" t="s">
        <v>2947</v>
      </c>
    </row>
    <row r="3657" spans="1:18" x14ac:dyDescent="0.25">
      <c r="A3657" s="79">
        <v>2022</v>
      </c>
      <c r="B3657" s="79" t="s">
        <v>1971</v>
      </c>
      <c r="C3657" s="79">
        <v>970139</v>
      </c>
      <c r="D3657">
        <v>970140</v>
      </c>
      <c r="E3657" s="83">
        <v>0</v>
      </c>
      <c r="F3657" s="83">
        <v>0</v>
      </c>
      <c r="G3657" s="83">
        <v>0</v>
      </c>
      <c r="H3657" s="83">
        <v>0</v>
      </c>
      <c r="I3657" s="79">
        <f t="shared" si="121"/>
        <v>0</v>
      </c>
      <c r="J3657" s="82">
        <v>30.390730000000001</v>
      </c>
      <c r="K3657" s="79">
        <f t="shared" si="122"/>
        <v>0</v>
      </c>
      <c r="P3657" s="81"/>
      <c r="R3657" s="79" t="s">
        <v>2947</v>
      </c>
    </row>
    <row r="3658" spans="1:18" x14ac:dyDescent="0.25">
      <c r="A3658" s="79">
        <v>2022</v>
      </c>
      <c r="B3658" s="79" t="s">
        <v>1971</v>
      </c>
      <c r="C3658" s="79">
        <v>970141</v>
      </c>
      <c r="D3658">
        <v>970142</v>
      </c>
      <c r="E3658" s="83">
        <v>0</v>
      </c>
      <c r="F3658" s="83">
        <v>0</v>
      </c>
      <c r="G3658" s="83">
        <v>0</v>
      </c>
      <c r="H3658" s="83">
        <v>0</v>
      </c>
      <c r="I3658" s="79">
        <f t="shared" si="121"/>
        <v>0</v>
      </c>
      <c r="J3658" s="82">
        <v>22.007180000000002</v>
      </c>
      <c r="K3658" s="79">
        <f t="shared" si="122"/>
        <v>0</v>
      </c>
      <c r="P3658" s="81"/>
      <c r="R3658" s="79" t="s">
        <v>2947</v>
      </c>
    </row>
    <row r="3659" spans="1:18" x14ac:dyDescent="0.25">
      <c r="A3659" s="79">
        <v>2022</v>
      </c>
      <c r="B3659" s="79" t="s">
        <v>1971</v>
      </c>
      <c r="C3659" s="79">
        <v>970143</v>
      </c>
      <c r="D3659">
        <v>970144</v>
      </c>
      <c r="E3659" s="83">
        <v>41966241</v>
      </c>
      <c r="F3659" s="83">
        <v>2566485</v>
      </c>
      <c r="G3659" s="83">
        <v>41966241</v>
      </c>
      <c r="H3659" s="83">
        <v>2566485</v>
      </c>
      <c r="I3659" s="79">
        <f t="shared" si="121"/>
        <v>0</v>
      </c>
      <c r="J3659" s="82">
        <v>27.99437</v>
      </c>
      <c r="K3659" s="79">
        <f t="shared" si="122"/>
        <v>0</v>
      </c>
      <c r="P3659" s="81"/>
      <c r="R3659" s="79" t="s">
        <v>2947</v>
      </c>
    </row>
    <row r="3660" spans="1:18" x14ac:dyDescent="0.25">
      <c r="A3660" s="79">
        <v>2022</v>
      </c>
      <c r="B3660" s="79" t="s">
        <v>1971</v>
      </c>
      <c r="C3660" s="79">
        <v>970149</v>
      </c>
      <c r="D3660">
        <v>970150</v>
      </c>
      <c r="E3660" s="83">
        <v>3238617</v>
      </c>
      <c r="F3660" s="83">
        <v>1216367</v>
      </c>
      <c r="G3660" s="83">
        <v>3238617</v>
      </c>
      <c r="H3660" s="83">
        <v>1216367</v>
      </c>
      <c r="I3660" s="79">
        <f t="shared" si="121"/>
        <v>0</v>
      </c>
      <c r="J3660" s="82">
        <v>30.390730000000001</v>
      </c>
      <c r="K3660" s="79">
        <f t="shared" si="122"/>
        <v>0</v>
      </c>
      <c r="P3660" s="81"/>
      <c r="R3660" s="79" t="s">
        <v>2947</v>
      </c>
    </row>
    <row r="3661" spans="1:18" x14ac:dyDescent="0.25">
      <c r="A3661" s="79">
        <v>2022</v>
      </c>
      <c r="B3661" s="79" t="s">
        <v>1971</v>
      </c>
      <c r="C3661" s="79">
        <v>970152</v>
      </c>
      <c r="D3661">
        <v>970153</v>
      </c>
      <c r="E3661" s="83">
        <v>32094938</v>
      </c>
      <c r="F3661" s="83">
        <v>66503756</v>
      </c>
      <c r="G3661" s="83">
        <v>32094938</v>
      </c>
      <c r="H3661" s="83">
        <v>66503756</v>
      </c>
      <c r="I3661" s="79">
        <f t="shared" si="121"/>
        <v>0</v>
      </c>
      <c r="J3661" s="82">
        <v>27.99437</v>
      </c>
      <c r="K3661" s="79">
        <f t="shared" si="122"/>
        <v>0</v>
      </c>
      <c r="P3661" s="81"/>
      <c r="R3661" s="79" t="s">
        <v>2947</v>
      </c>
    </row>
    <row r="3662" spans="1:18" x14ac:dyDescent="0.25">
      <c r="A3662" s="79">
        <v>2022</v>
      </c>
      <c r="B3662" s="79" t="s">
        <v>1971</v>
      </c>
      <c r="C3662" s="79">
        <v>970155</v>
      </c>
      <c r="D3662">
        <v>970156</v>
      </c>
      <c r="E3662" s="83">
        <v>13932827</v>
      </c>
      <c r="F3662" s="83">
        <v>1758914</v>
      </c>
      <c r="G3662" s="83">
        <v>13932827</v>
      </c>
      <c r="H3662" s="83">
        <v>1758914</v>
      </c>
      <c r="I3662" s="79">
        <f t="shared" si="121"/>
        <v>0</v>
      </c>
      <c r="J3662" s="82">
        <v>27.99437</v>
      </c>
      <c r="K3662" s="79">
        <f t="shared" si="122"/>
        <v>0</v>
      </c>
      <c r="P3662" s="81"/>
      <c r="R3662" s="79" t="s">
        <v>2947</v>
      </c>
    </row>
    <row r="3663" spans="1:18" x14ac:dyDescent="0.25">
      <c r="A3663" s="79">
        <v>2022</v>
      </c>
      <c r="B3663" s="79" t="s">
        <v>1971</v>
      </c>
      <c r="C3663" s="79">
        <v>970157</v>
      </c>
      <c r="D3663">
        <v>970158</v>
      </c>
      <c r="E3663" s="83">
        <v>0</v>
      </c>
      <c r="F3663" s="83">
        <v>0</v>
      </c>
      <c r="G3663" s="83">
        <v>0</v>
      </c>
      <c r="H3663" s="83">
        <v>0</v>
      </c>
      <c r="I3663" s="79">
        <f t="shared" si="121"/>
        <v>0</v>
      </c>
      <c r="J3663" s="82">
        <v>19.61082</v>
      </c>
      <c r="K3663" s="79">
        <f t="shared" si="122"/>
        <v>0</v>
      </c>
      <c r="P3663" s="81"/>
      <c r="R3663" s="79" t="s">
        <v>2947</v>
      </c>
    </row>
    <row r="3664" spans="1:18" x14ac:dyDescent="0.25">
      <c r="A3664" s="79">
        <v>2022</v>
      </c>
      <c r="B3664" s="79" t="s">
        <v>1971</v>
      </c>
      <c r="C3664" s="79">
        <v>970176</v>
      </c>
      <c r="D3664">
        <v>970177</v>
      </c>
      <c r="E3664" s="83">
        <v>78518187</v>
      </c>
      <c r="F3664" s="83">
        <v>0</v>
      </c>
      <c r="G3664" s="83">
        <v>78518187</v>
      </c>
      <c r="H3664" s="83">
        <v>0</v>
      </c>
      <c r="I3664" s="79">
        <f t="shared" si="121"/>
        <v>0</v>
      </c>
      <c r="J3664" s="82">
        <v>32.640729999999998</v>
      </c>
      <c r="K3664" s="79">
        <f t="shared" si="122"/>
        <v>0</v>
      </c>
      <c r="P3664" s="81"/>
      <c r="R3664" s="79" t="s">
        <v>2947</v>
      </c>
    </row>
    <row r="3665" spans="1:18" x14ac:dyDescent="0.25">
      <c r="A3665" s="79">
        <v>2022</v>
      </c>
      <c r="B3665" s="79" t="s">
        <v>1971</v>
      </c>
      <c r="C3665" s="79">
        <v>970184</v>
      </c>
      <c r="D3665">
        <v>970185</v>
      </c>
      <c r="E3665" s="83">
        <v>20279512</v>
      </c>
      <c r="F3665" s="83">
        <v>0</v>
      </c>
      <c r="G3665" s="83">
        <v>20279512</v>
      </c>
      <c r="H3665" s="83">
        <v>0</v>
      </c>
      <c r="I3665" s="79">
        <f t="shared" si="121"/>
        <v>0</v>
      </c>
      <c r="J3665" s="82">
        <v>32.640729999999998</v>
      </c>
      <c r="K3665" s="79">
        <f t="shared" si="122"/>
        <v>0</v>
      </c>
      <c r="P3665" s="81"/>
      <c r="R3665" s="79" t="s">
        <v>2947</v>
      </c>
    </row>
    <row r="3666" spans="1:18" x14ac:dyDescent="0.25">
      <c r="A3666" s="79">
        <v>2022</v>
      </c>
      <c r="B3666" s="79" t="s">
        <v>1971</v>
      </c>
      <c r="C3666" s="79">
        <v>970188</v>
      </c>
      <c r="D3666">
        <v>970189</v>
      </c>
      <c r="E3666" s="83">
        <v>17521870</v>
      </c>
      <c r="F3666" s="83">
        <v>0</v>
      </c>
      <c r="G3666" s="83">
        <v>17521870</v>
      </c>
      <c r="H3666" s="83">
        <v>0</v>
      </c>
      <c r="I3666" s="79">
        <f t="shared" si="121"/>
        <v>0</v>
      </c>
      <c r="J3666" s="82">
        <v>32.640729999999998</v>
      </c>
      <c r="K3666" s="79">
        <f t="shared" si="122"/>
        <v>0</v>
      </c>
      <c r="P3666" s="81"/>
      <c r="R3666" s="79" t="s">
        <v>2947</v>
      </c>
    </row>
    <row r="3667" spans="1:18" x14ac:dyDescent="0.25">
      <c r="A3667" s="79">
        <v>2022</v>
      </c>
      <c r="B3667" s="79" t="s">
        <v>1971</v>
      </c>
      <c r="C3667" s="79">
        <v>970132</v>
      </c>
      <c r="D3667">
        <v>970201</v>
      </c>
      <c r="E3667" s="83">
        <v>0</v>
      </c>
      <c r="F3667" s="83">
        <v>0</v>
      </c>
      <c r="G3667" s="83">
        <v>0</v>
      </c>
      <c r="H3667" s="83">
        <v>0</v>
      </c>
      <c r="I3667" s="79">
        <f t="shared" si="121"/>
        <v>0</v>
      </c>
      <c r="J3667" s="82">
        <v>22.007180000000002</v>
      </c>
      <c r="K3667" s="79">
        <f t="shared" si="122"/>
        <v>0</v>
      </c>
      <c r="P3667" s="81"/>
      <c r="R3667" s="79" t="s">
        <v>2947</v>
      </c>
    </row>
    <row r="3668" spans="1:18" x14ac:dyDescent="0.25">
      <c r="A3668" s="79">
        <v>2022</v>
      </c>
      <c r="B3668" s="79" t="s">
        <v>1971</v>
      </c>
      <c r="C3668" s="79">
        <v>970145</v>
      </c>
      <c r="D3668">
        <v>970202</v>
      </c>
      <c r="E3668" s="83">
        <v>0</v>
      </c>
      <c r="F3668" s="83">
        <v>0</v>
      </c>
      <c r="G3668" s="83">
        <v>0</v>
      </c>
      <c r="H3668" s="83">
        <v>0</v>
      </c>
      <c r="I3668" s="79">
        <f t="shared" si="121"/>
        <v>0</v>
      </c>
      <c r="J3668" s="82">
        <v>19.61082</v>
      </c>
      <c r="K3668" s="79">
        <f t="shared" si="122"/>
        <v>0</v>
      </c>
      <c r="P3668" s="81"/>
      <c r="R3668" s="79" t="s">
        <v>2947</v>
      </c>
    </row>
    <row r="3669" spans="1:18" x14ac:dyDescent="0.25">
      <c r="A3669" s="79">
        <v>2022</v>
      </c>
      <c r="B3669" s="79" t="s">
        <v>1971</v>
      </c>
      <c r="C3669" s="79">
        <v>970218</v>
      </c>
      <c r="D3669">
        <v>970203</v>
      </c>
      <c r="E3669" s="83">
        <v>0</v>
      </c>
      <c r="F3669" s="83">
        <v>0</v>
      </c>
      <c r="G3669" s="83">
        <v>0</v>
      </c>
      <c r="H3669" s="83">
        <v>0</v>
      </c>
      <c r="I3669" s="79">
        <f t="shared" si="121"/>
        <v>0</v>
      </c>
      <c r="J3669" s="82">
        <v>27.99437</v>
      </c>
      <c r="K3669" s="79">
        <f t="shared" si="122"/>
        <v>0</v>
      </c>
      <c r="P3669" s="81"/>
      <c r="R3669" s="79" t="s">
        <v>2947</v>
      </c>
    </row>
    <row r="3670" spans="1:18" x14ac:dyDescent="0.25">
      <c r="A3670" s="79">
        <v>2022</v>
      </c>
      <c r="B3670" s="79" t="s">
        <v>1971</v>
      </c>
      <c r="C3670" s="79">
        <v>970154</v>
      </c>
      <c r="D3670">
        <v>970205</v>
      </c>
      <c r="E3670" s="83">
        <v>0</v>
      </c>
      <c r="F3670" s="83">
        <v>0</v>
      </c>
      <c r="G3670" s="83">
        <v>0</v>
      </c>
      <c r="H3670" s="83">
        <v>0</v>
      </c>
      <c r="I3670" s="79">
        <f t="shared" si="121"/>
        <v>0</v>
      </c>
      <c r="J3670" s="82">
        <v>19.61082</v>
      </c>
      <c r="K3670" s="79">
        <f t="shared" si="122"/>
        <v>0</v>
      </c>
      <c r="P3670" s="81"/>
      <c r="R3670" s="79" t="s">
        <v>2947</v>
      </c>
    </row>
    <row r="3671" spans="1:18" x14ac:dyDescent="0.25">
      <c r="A3671" s="79">
        <v>2022</v>
      </c>
      <c r="B3671" s="79" t="s">
        <v>1971</v>
      </c>
      <c r="C3671" s="79">
        <v>970207</v>
      </c>
      <c r="D3671">
        <v>970208</v>
      </c>
      <c r="E3671" s="83">
        <v>4758421</v>
      </c>
      <c r="F3671" s="83">
        <v>161396</v>
      </c>
      <c r="G3671" s="83">
        <v>4758421</v>
      </c>
      <c r="H3671" s="83">
        <v>161396</v>
      </c>
      <c r="I3671" s="79">
        <f t="shared" si="121"/>
        <v>0</v>
      </c>
      <c r="J3671" s="82">
        <v>30.390730000000001</v>
      </c>
      <c r="K3671" s="79">
        <f t="shared" si="122"/>
        <v>0</v>
      </c>
      <c r="P3671" s="81"/>
      <c r="R3671" s="79" t="s">
        <v>2947</v>
      </c>
    </row>
    <row r="3672" spans="1:18" x14ac:dyDescent="0.25">
      <c r="A3672" s="79">
        <v>2022</v>
      </c>
      <c r="B3672" s="79" t="s">
        <v>1971</v>
      </c>
      <c r="C3672" s="79">
        <v>970209</v>
      </c>
      <c r="D3672">
        <v>970210</v>
      </c>
      <c r="E3672" s="83">
        <v>0</v>
      </c>
      <c r="F3672" s="83">
        <v>0</v>
      </c>
      <c r="G3672" s="83">
        <v>0</v>
      </c>
      <c r="H3672" s="83">
        <v>0</v>
      </c>
      <c r="I3672" s="79">
        <f t="shared" si="121"/>
        <v>0</v>
      </c>
      <c r="J3672" s="82">
        <v>22.007180000000002</v>
      </c>
      <c r="K3672" s="79">
        <f t="shared" si="122"/>
        <v>0</v>
      </c>
      <c r="P3672" s="81"/>
      <c r="R3672" s="79" t="s">
        <v>2947</v>
      </c>
    </row>
    <row r="3673" spans="1:18" x14ac:dyDescent="0.25">
      <c r="A3673" s="79">
        <v>2022</v>
      </c>
      <c r="B3673" s="79" t="s">
        <v>1971</v>
      </c>
      <c r="C3673" s="79">
        <v>970216</v>
      </c>
      <c r="D3673">
        <v>970217</v>
      </c>
      <c r="E3673" s="83">
        <v>0</v>
      </c>
      <c r="F3673" s="83">
        <v>0</v>
      </c>
      <c r="G3673" s="83">
        <v>0</v>
      </c>
      <c r="H3673" s="83">
        <v>0</v>
      </c>
      <c r="I3673" s="79">
        <f t="shared" si="121"/>
        <v>0</v>
      </c>
      <c r="J3673" s="82">
        <v>30.390730000000001</v>
      </c>
      <c r="K3673" s="79">
        <f t="shared" si="122"/>
        <v>0</v>
      </c>
      <c r="P3673" s="81"/>
      <c r="R3673" s="79" t="s">
        <v>2947</v>
      </c>
    </row>
    <row r="3674" spans="1:18" x14ac:dyDescent="0.25">
      <c r="A3674" s="79">
        <v>2022</v>
      </c>
      <c r="B3674" s="79" t="s">
        <v>1971</v>
      </c>
      <c r="C3674" s="79">
        <v>970219</v>
      </c>
      <c r="D3674">
        <v>970220</v>
      </c>
      <c r="E3674" s="83">
        <v>0</v>
      </c>
      <c r="F3674" s="83">
        <v>0</v>
      </c>
      <c r="G3674" s="83">
        <v>0</v>
      </c>
      <c r="H3674" s="83">
        <v>0</v>
      </c>
      <c r="I3674" s="79">
        <f t="shared" si="121"/>
        <v>0</v>
      </c>
      <c r="J3674" s="82">
        <v>27.99437</v>
      </c>
      <c r="K3674" s="79">
        <f t="shared" si="122"/>
        <v>0</v>
      </c>
      <c r="P3674" s="81"/>
      <c r="R3674" s="79" t="s">
        <v>2947</v>
      </c>
    </row>
    <row r="3675" spans="1:18" x14ac:dyDescent="0.25">
      <c r="A3675" s="79">
        <v>2022</v>
      </c>
      <c r="B3675" s="79" t="s">
        <v>1971</v>
      </c>
      <c r="C3675" s="79">
        <v>970221</v>
      </c>
      <c r="D3675">
        <v>970222</v>
      </c>
      <c r="E3675" s="83">
        <v>27466148</v>
      </c>
      <c r="F3675" s="83">
        <v>0</v>
      </c>
      <c r="G3675" s="83">
        <v>27466148</v>
      </c>
      <c r="H3675" s="83">
        <v>0</v>
      </c>
      <c r="I3675" s="79">
        <f t="shared" si="121"/>
        <v>0</v>
      </c>
      <c r="J3675" s="82">
        <v>32.640729999999998</v>
      </c>
      <c r="K3675" s="79">
        <f t="shared" si="122"/>
        <v>0</v>
      </c>
      <c r="P3675" s="81"/>
      <c r="R3675" s="79" t="s">
        <v>2947</v>
      </c>
    </row>
    <row r="3676" spans="1:18" x14ac:dyDescent="0.25">
      <c r="A3676" s="79">
        <v>2022</v>
      </c>
      <c r="B3676" s="79" t="s">
        <v>1971</v>
      </c>
      <c r="C3676" s="79">
        <v>970223</v>
      </c>
      <c r="D3676">
        <v>970224</v>
      </c>
      <c r="E3676" s="83">
        <v>0</v>
      </c>
      <c r="F3676" s="83">
        <v>0</v>
      </c>
      <c r="G3676" s="83">
        <v>0</v>
      </c>
      <c r="H3676" s="83">
        <v>0</v>
      </c>
      <c r="I3676" s="79">
        <f t="shared" si="121"/>
        <v>0</v>
      </c>
      <c r="J3676" s="82">
        <v>30.390730000000001</v>
      </c>
      <c r="K3676" s="79">
        <f t="shared" si="122"/>
        <v>0</v>
      </c>
      <c r="P3676" s="81"/>
      <c r="R3676" s="79" t="s">
        <v>2947</v>
      </c>
    </row>
    <row r="3677" spans="1:18" x14ac:dyDescent="0.25">
      <c r="A3677" s="79">
        <v>2022</v>
      </c>
      <c r="B3677" s="79" t="s">
        <v>1971</v>
      </c>
      <c r="C3677" s="79">
        <v>970225</v>
      </c>
      <c r="D3677">
        <v>970226</v>
      </c>
      <c r="E3677" s="83">
        <v>0</v>
      </c>
      <c r="F3677" s="83">
        <v>0</v>
      </c>
      <c r="G3677" s="83">
        <v>0</v>
      </c>
      <c r="H3677" s="83">
        <v>0</v>
      </c>
      <c r="I3677" s="79">
        <f t="shared" si="121"/>
        <v>0</v>
      </c>
      <c r="J3677" s="82">
        <v>22.007180000000002</v>
      </c>
      <c r="K3677" s="79">
        <f t="shared" si="122"/>
        <v>0</v>
      </c>
      <c r="P3677" s="81"/>
      <c r="R3677" s="79" t="s">
        <v>2947</v>
      </c>
    </row>
    <row r="3678" spans="1:18" x14ac:dyDescent="0.25">
      <c r="A3678" s="79">
        <v>2022</v>
      </c>
      <c r="B3678" s="79" t="s">
        <v>1971</v>
      </c>
      <c r="C3678" s="79">
        <v>970256</v>
      </c>
      <c r="D3678">
        <v>970257</v>
      </c>
      <c r="E3678" s="83">
        <v>4024648</v>
      </c>
      <c r="F3678" s="83">
        <v>9431194</v>
      </c>
      <c r="G3678" s="83">
        <v>4024648</v>
      </c>
      <c r="H3678" s="83">
        <v>9431194</v>
      </c>
      <c r="I3678" s="79">
        <f t="shared" si="121"/>
        <v>0</v>
      </c>
      <c r="J3678" s="82">
        <v>27.99437</v>
      </c>
      <c r="K3678" s="79">
        <f t="shared" si="122"/>
        <v>0</v>
      </c>
      <c r="P3678" s="81"/>
      <c r="R3678" s="79" t="s">
        <v>2947</v>
      </c>
    </row>
    <row r="3679" spans="1:18" x14ac:dyDescent="0.25">
      <c r="A3679" s="79">
        <v>2022</v>
      </c>
      <c r="B3679" s="79" t="s">
        <v>1971</v>
      </c>
      <c r="C3679" s="79">
        <v>970258</v>
      </c>
      <c r="D3679">
        <v>970259</v>
      </c>
      <c r="E3679" s="83">
        <v>0</v>
      </c>
      <c r="F3679" s="83">
        <v>0</v>
      </c>
      <c r="G3679" s="83">
        <v>0</v>
      </c>
      <c r="H3679" s="83">
        <v>0</v>
      </c>
      <c r="I3679" s="79">
        <f t="shared" si="121"/>
        <v>0</v>
      </c>
      <c r="J3679" s="82">
        <v>19.61082</v>
      </c>
      <c r="K3679" s="79">
        <f t="shared" si="122"/>
        <v>0</v>
      </c>
      <c r="P3679" s="81"/>
      <c r="R3679" s="79" t="s">
        <v>2947</v>
      </c>
    </row>
    <row r="3680" spans="1:18" x14ac:dyDescent="0.25">
      <c r="A3680" s="79">
        <v>2022</v>
      </c>
      <c r="B3680" s="79" t="s">
        <v>1971</v>
      </c>
      <c r="C3680" s="79">
        <v>970260</v>
      </c>
      <c r="D3680">
        <v>970261</v>
      </c>
      <c r="E3680" s="83">
        <v>28614</v>
      </c>
      <c r="F3680" s="83">
        <v>0</v>
      </c>
      <c r="G3680" s="83">
        <v>28614</v>
      </c>
      <c r="H3680" s="83">
        <v>0</v>
      </c>
      <c r="I3680" s="79">
        <f t="shared" si="121"/>
        <v>0</v>
      </c>
      <c r="J3680" s="82">
        <v>30.390730000000001</v>
      </c>
      <c r="K3680" s="79">
        <f t="shared" si="122"/>
        <v>0</v>
      </c>
      <c r="P3680" s="81"/>
      <c r="R3680" s="79" t="s">
        <v>2947</v>
      </c>
    </row>
    <row r="3681" spans="1:18" x14ac:dyDescent="0.25">
      <c r="A3681" s="79">
        <v>2022</v>
      </c>
      <c r="B3681" s="79" t="s">
        <v>1971</v>
      </c>
      <c r="C3681" s="79">
        <v>970262</v>
      </c>
      <c r="D3681">
        <v>970263</v>
      </c>
      <c r="E3681" s="83">
        <v>0</v>
      </c>
      <c r="F3681" s="83">
        <v>0</v>
      </c>
      <c r="G3681" s="83">
        <v>0</v>
      </c>
      <c r="H3681" s="83">
        <v>0</v>
      </c>
      <c r="I3681" s="79">
        <f t="shared" si="121"/>
        <v>0</v>
      </c>
      <c r="J3681" s="82">
        <v>30.390730000000001</v>
      </c>
      <c r="K3681" s="79">
        <f t="shared" si="122"/>
        <v>0</v>
      </c>
      <c r="P3681" s="81"/>
      <c r="R3681" s="79" t="s">
        <v>2947</v>
      </c>
    </row>
    <row r="3682" spans="1:18" x14ac:dyDescent="0.25">
      <c r="A3682" s="79">
        <v>2022</v>
      </c>
      <c r="B3682" s="79" t="s">
        <v>1971</v>
      </c>
      <c r="C3682" s="79">
        <v>970264</v>
      </c>
      <c r="D3682">
        <v>970265</v>
      </c>
      <c r="E3682" s="83">
        <v>3243733</v>
      </c>
      <c r="F3682" s="83">
        <v>1389221</v>
      </c>
      <c r="G3682" s="83">
        <v>3243733</v>
      </c>
      <c r="H3682" s="83">
        <v>1389221</v>
      </c>
      <c r="I3682" s="79">
        <f t="shared" si="121"/>
        <v>0</v>
      </c>
      <c r="J3682" s="82">
        <v>27.99437</v>
      </c>
      <c r="K3682" s="79">
        <f t="shared" si="122"/>
        <v>0</v>
      </c>
      <c r="P3682" s="81"/>
      <c r="R3682" s="79" t="s">
        <v>2947</v>
      </c>
    </row>
    <row r="3683" spans="1:18" x14ac:dyDescent="0.25">
      <c r="A3683" s="79">
        <v>2022</v>
      </c>
      <c r="B3683" s="79" t="s">
        <v>1971</v>
      </c>
      <c r="C3683" s="79">
        <v>970266</v>
      </c>
      <c r="D3683">
        <v>970267</v>
      </c>
      <c r="E3683" s="83">
        <v>0</v>
      </c>
      <c r="F3683" s="83">
        <v>0</v>
      </c>
      <c r="G3683" s="83">
        <v>0</v>
      </c>
      <c r="H3683" s="83">
        <v>0</v>
      </c>
      <c r="I3683" s="79">
        <f t="shared" si="121"/>
        <v>0</v>
      </c>
      <c r="J3683" s="82">
        <v>30.390730000000001</v>
      </c>
      <c r="K3683" s="79">
        <f t="shared" si="122"/>
        <v>0</v>
      </c>
      <c r="P3683" s="81"/>
      <c r="R3683" s="79" t="s">
        <v>2947</v>
      </c>
    </row>
    <row r="3684" spans="1:18" x14ac:dyDescent="0.25">
      <c r="A3684" s="79">
        <v>2022</v>
      </c>
      <c r="B3684" s="79" t="s">
        <v>1971</v>
      </c>
      <c r="C3684" s="79">
        <v>970268</v>
      </c>
      <c r="D3684">
        <v>970269</v>
      </c>
      <c r="E3684" s="83">
        <v>0</v>
      </c>
      <c r="F3684" s="83">
        <v>0</v>
      </c>
      <c r="G3684" s="83">
        <v>0</v>
      </c>
      <c r="H3684" s="83">
        <v>0</v>
      </c>
      <c r="I3684" s="79">
        <f t="shared" si="121"/>
        <v>0</v>
      </c>
      <c r="J3684" s="82">
        <v>27.99437</v>
      </c>
      <c r="K3684" s="79">
        <f t="shared" si="122"/>
        <v>0</v>
      </c>
      <c r="P3684" s="81"/>
      <c r="R3684" s="79" t="s">
        <v>2947</v>
      </c>
    </row>
    <row r="3685" spans="1:18" x14ac:dyDescent="0.25">
      <c r="A3685" s="79">
        <v>2022</v>
      </c>
      <c r="B3685" s="79" t="s">
        <v>1971</v>
      </c>
      <c r="C3685" s="79">
        <v>970270</v>
      </c>
      <c r="D3685">
        <v>970271</v>
      </c>
      <c r="E3685" s="83">
        <v>483097</v>
      </c>
      <c r="F3685" s="83">
        <v>225172</v>
      </c>
      <c r="G3685" s="83">
        <v>483097</v>
      </c>
      <c r="H3685" s="83">
        <v>225172</v>
      </c>
      <c r="I3685" s="79">
        <f t="shared" si="121"/>
        <v>0</v>
      </c>
      <c r="J3685" s="82">
        <v>27.99437</v>
      </c>
      <c r="K3685" s="79">
        <f t="shared" si="122"/>
        <v>0</v>
      </c>
      <c r="P3685" s="81"/>
      <c r="R3685" s="79" t="s">
        <v>2947</v>
      </c>
    </row>
    <row r="3686" spans="1:18" x14ac:dyDescent="0.25">
      <c r="A3686" s="79">
        <v>2022</v>
      </c>
      <c r="B3686" s="79" t="s">
        <v>1971</v>
      </c>
      <c r="C3686" s="79">
        <v>970276</v>
      </c>
      <c r="D3686">
        <v>970277</v>
      </c>
      <c r="E3686" s="83">
        <v>7031794</v>
      </c>
      <c r="F3686" s="83">
        <v>743086</v>
      </c>
      <c r="G3686" s="83">
        <v>7031794</v>
      </c>
      <c r="H3686" s="83">
        <v>743086</v>
      </c>
      <c r="I3686" s="79">
        <f t="shared" si="121"/>
        <v>0</v>
      </c>
      <c r="J3686" s="82">
        <v>30.390730000000001</v>
      </c>
      <c r="K3686" s="79">
        <f t="shared" si="122"/>
        <v>0</v>
      </c>
      <c r="P3686" s="81"/>
      <c r="R3686" s="79" t="s">
        <v>2947</v>
      </c>
    </row>
    <row r="3687" spans="1:18" x14ac:dyDescent="0.25">
      <c r="A3687" s="79">
        <v>2022</v>
      </c>
      <c r="B3687" s="79" t="s">
        <v>1971</v>
      </c>
      <c r="C3687" s="79">
        <v>970278</v>
      </c>
      <c r="D3687">
        <v>970279</v>
      </c>
      <c r="E3687" s="83">
        <v>1905666</v>
      </c>
      <c r="F3687" s="83">
        <v>0</v>
      </c>
      <c r="G3687" s="83">
        <v>1905666</v>
      </c>
      <c r="H3687" s="83">
        <v>0</v>
      </c>
      <c r="I3687" s="79">
        <f t="shared" si="121"/>
        <v>0</v>
      </c>
      <c r="J3687" s="82">
        <v>30.390730000000001</v>
      </c>
      <c r="K3687" s="79">
        <f t="shared" si="122"/>
        <v>0</v>
      </c>
      <c r="P3687" s="81"/>
      <c r="R3687" s="79" t="s">
        <v>2947</v>
      </c>
    </row>
    <row r="3688" spans="1:18" x14ac:dyDescent="0.25">
      <c r="A3688" s="79">
        <v>2022</v>
      </c>
      <c r="B3688" s="79" t="s">
        <v>1971</v>
      </c>
      <c r="C3688" s="79">
        <v>970280</v>
      </c>
      <c r="D3688">
        <v>970281</v>
      </c>
      <c r="E3688" s="83">
        <v>16925918</v>
      </c>
      <c r="F3688" s="83">
        <v>2686200</v>
      </c>
      <c r="G3688" s="83">
        <v>16925918</v>
      </c>
      <c r="H3688" s="83">
        <v>2686200</v>
      </c>
      <c r="I3688" s="79">
        <f t="shared" si="121"/>
        <v>0</v>
      </c>
      <c r="J3688" s="82">
        <v>30.390730000000001</v>
      </c>
      <c r="K3688" s="79">
        <f t="shared" si="122"/>
        <v>0</v>
      </c>
      <c r="P3688" s="81"/>
      <c r="R3688" s="79" t="s">
        <v>2947</v>
      </c>
    </row>
    <row r="3689" spans="1:18" x14ac:dyDescent="0.25">
      <c r="A3689" s="79">
        <v>2022</v>
      </c>
      <c r="B3689" s="79" t="s">
        <v>1971</v>
      </c>
      <c r="C3689" s="79">
        <v>970282</v>
      </c>
      <c r="D3689">
        <v>970283</v>
      </c>
      <c r="E3689" s="83">
        <v>0</v>
      </c>
      <c r="F3689" s="83">
        <v>0</v>
      </c>
      <c r="G3689" s="83">
        <v>0</v>
      </c>
      <c r="H3689" s="83">
        <v>0</v>
      </c>
      <c r="I3689" s="79">
        <f t="shared" si="121"/>
        <v>0</v>
      </c>
      <c r="J3689" s="82">
        <v>19.61082</v>
      </c>
      <c r="K3689" s="79">
        <f t="shared" si="122"/>
        <v>0</v>
      </c>
      <c r="P3689" s="81"/>
      <c r="R3689" s="79" t="s">
        <v>2947</v>
      </c>
    </row>
    <row r="3690" spans="1:18" x14ac:dyDescent="0.25">
      <c r="A3690" s="79">
        <v>2022</v>
      </c>
      <c r="B3690" s="79" t="s">
        <v>1971</v>
      </c>
      <c r="C3690" s="79">
        <v>970284</v>
      </c>
      <c r="D3690">
        <v>970285</v>
      </c>
      <c r="E3690" s="83">
        <v>0</v>
      </c>
      <c r="F3690" s="83">
        <v>0</v>
      </c>
      <c r="G3690" s="83">
        <v>0</v>
      </c>
      <c r="H3690" s="83">
        <v>0</v>
      </c>
      <c r="I3690" s="79">
        <f t="shared" si="121"/>
        <v>0</v>
      </c>
      <c r="J3690" s="82">
        <v>27.99437</v>
      </c>
      <c r="K3690" s="79">
        <f t="shared" si="122"/>
        <v>0</v>
      </c>
      <c r="P3690" s="81"/>
      <c r="R3690" s="79" t="s">
        <v>2947</v>
      </c>
    </row>
    <row r="3691" spans="1:18" x14ac:dyDescent="0.25">
      <c r="A3691" s="79">
        <v>2022</v>
      </c>
      <c r="B3691" s="79" t="s">
        <v>1971</v>
      </c>
      <c r="C3691" s="79">
        <v>970286</v>
      </c>
      <c r="D3691">
        <v>970287</v>
      </c>
      <c r="E3691" s="83">
        <v>0</v>
      </c>
      <c r="F3691" s="83">
        <v>0</v>
      </c>
      <c r="G3691" s="83">
        <v>0</v>
      </c>
      <c r="H3691" s="83">
        <v>0</v>
      </c>
      <c r="I3691" s="79">
        <f t="shared" si="121"/>
        <v>0</v>
      </c>
      <c r="J3691" s="82">
        <v>19.61082</v>
      </c>
      <c r="K3691" s="79">
        <f t="shared" si="122"/>
        <v>0</v>
      </c>
      <c r="P3691" s="81"/>
      <c r="R3691" s="79" t="s">
        <v>2947</v>
      </c>
    </row>
    <row r="3692" spans="1:18" x14ac:dyDescent="0.25">
      <c r="A3692" s="79">
        <v>2022</v>
      </c>
      <c r="B3692" s="79" t="s">
        <v>1971</v>
      </c>
      <c r="C3692" s="79">
        <v>970304</v>
      </c>
      <c r="D3692">
        <v>970305</v>
      </c>
      <c r="E3692" s="83">
        <v>0</v>
      </c>
      <c r="F3692" s="83">
        <v>0</v>
      </c>
      <c r="G3692" s="83">
        <v>0</v>
      </c>
      <c r="H3692" s="83">
        <v>0</v>
      </c>
      <c r="I3692" s="79">
        <f t="shared" si="121"/>
        <v>0</v>
      </c>
      <c r="J3692" s="82">
        <v>30.390730000000001</v>
      </c>
      <c r="K3692" s="79">
        <f t="shared" si="122"/>
        <v>0</v>
      </c>
      <c r="P3692" s="81"/>
      <c r="R3692" s="79" t="s">
        <v>2947</v>
      </c>
    </row>
    <row r="3693" spans="1:18" x14ac:dyDescent="0.25">
      <c r="A3693" s="79">
        <v>2022</v>
      </c>
      <c r="B3693" s="79" t="s">
        <v>1971</v>
      </c>
      <c r="C3693" s="79">
        <v>970306</v>
      </c>
      <c r="D3693">
        <v>970307</v>
      </c>
      <c r="E3693" s="83">
        <v>0</v>
      </c>
      <c r="F3693" s="83">
        <v>0</v>
      </c>
      <c r="G3693" s="83">
        <v>0</v>
      </c>
      <c r="H3693" s="83">
        <v>0</v>
      </c>
      <c r="I3693" s="79">
        <f t="shared" si="121"/>
        <v>0</v>
      </c>
      <c r="J3693" s="82">
        <v>30.390730000000001</v>
      </c>
      <c r="K3693" s="79">
        <f t="shared" si="122"/>
        <v>0</v>
      </c>
      <c r="P3693" s="81"/>
      <c r="R3693" s="79" t="s">
        <v>2947</v>
      </c>
    </row>
    <row r="3694" spans="1:18" x14ac:dyDescent="0.25">
      <c r="A3694" s="79">
        <v>2022</v>
      </c>
      <c r="B3694" s="79" t="s">
        <v>1971</v>
      </c>
      <c r="C3694" s="79">
        <v>970308</v>
      </c>
      <c r="D3694">
        <v>970309</v>
      </c>
      <c r="E3694" s="83">
        <v>0</v>
      </c>
      <c r="F3694" s="83">
        <v>0</v>
      </c>
      <c r="G3694" s="83">
        <v>0</v>
      </c>
      <c r="H3694" s="83">
        <v>0</v>
      </c>
      <c r="I3694" s="79">
        <f t="shared" si="121"/>
        <v>0</v>
      </c>
      <c r="J3694" s="82">
        <v>30.390730000000001</v>
      </c>
      <c r="K3694" s="79">
        <f t="shared" si="122"/>
        <v>0</v>
      </c>
      <c r="P3694" s="81"/>
      <c r="R3694" s="79" t="s">
        <v>2947</v>
      </c>
    </row>
    <row r="3695" spans="1:18" x14ac:dyDescent="0.25">
      <c r="A3695" s="79">
        <v>2022</v>
      </c>
      <c r="B3695" s="79" t="s">
        <v>1971</v>
      </c>
      <c r="C3695" s="79">
        <v>970310</v>
      </c>
      <c r="D3695">
        <v>970311</v>
      </c>
      <c r="E3695" s="83">
        <v>0</v>
      </c>
      <c r="F3695" s="83">
        <v>0</v>
      </c>
      <c r="G3695" s="83">
        <v>0</v>
      </c>
      <c r="H3695" s="83">
        <v>0</v>
      </c>
      <c r="I3695" s="79">
        <f t="shared" si="121"/>
        <v>0</v>
      </c>
      <c r="J3695" s="82">
        <v>30.390730000000001</v>
      </c>
      <c r="K3695" s="79">
        <f t="shared" si="122"/>
        <v>0</v>
      </c>
      <c r="P3695" s="81"/>
      <c r="R3695" s="79" t="s">
        <v>2947</v>
      </c>
    </row>
    <row r="3696" spans="1:18" x14ac:dyDescent="0.25">
      <c r="A3696" s="79">
        <v>2022</v>
      </c>
      <c r="B3696" s="79" t="s">
        <v>1971</v>
      </c>
      <c r="C3696" s="79">
        <v>970312</v>
      </c>
      <c r="D3696">
        <v>970313</v>
      </c>
      <c r="E3696" s="83">
        <v>0</v>
      </c>
      <c r="F3696" s="83">
        <v>0</v>
      </c>
      <c r="G3696" s="83">
        <v>0</v>
      </c>
      <c r="H3696" s="83">
        <v>0</v>
      </c>
      <c r="I3696" s="79">
        <f t="shared" si="121"/>
        <v>0</v>
      </c>
      <c r="J3696" s="82">
        <v>32.640729999999998</v>
      </c>
      <c r="K3696" s="79">
        <f t="shared" si="122"/>
        <v>0</v>
      </c>
      <c r="P3696" s="81"/>
      <c r="R3696" s="79" t="s">
        <v>2947</v>
      </c>
    </row>
    <row r="3697" spans="1:18" x14ac:dyDescent="0.25">
      <c r="A3697" s="79">
        <v>2022</v>
      </c>
      <c r="B3697" s="79" t="s">
        <v>637</v>
      </c>
      <c r="C3697" s="79">
        <v>980113</v>
      </c>
      <c r="D3697">
        <v>980114</v>
      </c>
      <c r="E3697" s="83">
        <v>4277183</v>
      </c>
      <c r="F3697" s="83">
        <v>0</v>
      </c>
      <c r="G3697" s="83">
        <v>4277183</v>
      </c>
      <c r="H3697" s="83">
        <v>0</v>
      </c>
      <c r="I3697" s="79">
        <f t="shared" si="121"/>
        <v>0</v>
      </c>
      <c r="J3697" s="82">
        <v>25.388680000000001</v>
      </c>
      <c r="K3697" s="79">
        <f t="shared" si="122"/>
        <v>0</v>
      </c>
      <c r="P3697" s="81"/>
      <c r="R3697" s="79" t="s">
        <v>2947</v>
      </c>
    </row>
    <row r="3698" spans="1:18" x14ac:dyDescent="0.25">
      <c r="A3698" s="79">
        <v>2022</v>
      </c>
      <c r="B3698" s="79" t="s">
        <v>637</v>
      </c>
      <c r="C3698" s="79">
        <v>980115</v>
      </c>
      <c r="D3698">
        <v>980116</v>
      </c>
      <c r="E3698" s="83">
        <v>771974</v>
      </c>
      <c r="F3698" s="83">
        <v>0</v>
      </c>
      <c r="G3698" s="83">
        <v>771974</v>
      </c>
      <c r="H3698" s="83">
        <v>0</v>
      </c>
      <c r="I3698" s="79">
        <f t="shared" si="121"/>
        <v>0</v>
      </c>
      <c r="J3698" s="82">
        <v>25.388680000000001</v>
      </c>
      <c r="K3698" s="79">
        <f t="shared" si="122"/>
        <v>0</v>
      </c>
      <c r="P3698" s="81"/>
      <c r="R3698" s="79" t="s">
        <v>2947</v>
      </c>
    </row>
    <row r="3699" spans="1:18" x14ac:dyDescent="0.25">
      <c r="A3699" s="79">
        <v>2022</v>
      </c>
      <c r="B3699" s="79" t="s">
        <v>637</v>
      </c>
      <c r="C3699" s="79">
        <v>980117</v>
      </c>
      <c r="D3699">
        <v>980118</v>
      </c>
      <c r="E3699" s="83">
        <v>0</v>
      </c>
      <c r="F3699" s="83">
        <v>0</v>
      </c>
      <c r="G3699" s="83">
        <v>0</v>
      </c>
      <c r="H3699" s="83">
        <v>0</v>
      </c>
      <c r="I3699" s="79">
        <f t="shared" si="121"/>
        <v>0</v>
      </c>
      <c r="J3699" s="82">
        <v>18.402100000000001</v>
      </c>
      <c r="K3699" s="79">
        <f t="shared" si="122"/>
        <v>0</v>
      </c>
      <c r="P3699" s="81"/>
      <c r="R3699" s="79" t="s">
        <v>2947</v>
      </c>
    </row>
    <row r="3700" spans="1:18" x14ac:dyDescent="0.25">
      <c r="A3700" s="79">
        <v>2022</v>
      </c>
      <c r="B3700" s="79" t="s">
        <v>1553</v>
      </c>
      <c r="C3700" s="79">
        <v>980059</v>
      </c>
      <c r="D3700">
        <v>980060</v>
      </c>
      <c r="E3700" s="83">
        <v>3204380</v>
      </c>
      <c r="F3700" s="83">
        <v>0</v>
      </c>
      <c r="G3700" s="83">
        <v>3204380</v>
      </c>
      <c r="H3700" s="83">
        <v>0</v>
      </c>
      <c r="I3700" s="79">
        <f t="shared" si="121"/>
        <v>0</v>
      </c>
      <c r="J3700" s="82">
        <v>29.268260000000001</v>
      </c>
      <c r="K3700" s="79">
        <f t="shared" si="122"/>
        <v>0</v>
      </c>
      <c r="P3700" s="81"/>
      <c r="R3700" s="79" t="s">
        <v>2947</v>
      </c>
    </row>
    <row r="3701" spans="1:18" x14ac:dyDescent="0.25">
      <c r="A3701" s="79">
        <v>2022</v>
      </c>
      <c r="B3701" s="79" t="s">
        <v>1553</v>
      </c>
      <c r="C3701" s="79">
        <v>980061</v>
      </c>
      <c r="D3701">
        <v>980062</v>
      </c>
      <c r="E3701" s="83">
        <v>0</v>
      </c>
      <c r="F3701" s="83">
        <v>0</v>
      </c>
      <c r="G3701" s="83">
        <v>0</v>
      </c>
      <c r="H3701" s="83">
        <v>0</v>
      </c>
      <c r="I3701" s="79">
        <f t="shared" si="121"/>
        <v>0</v>
      </c>
      <c r="J3701" s="82">
        <v>20.229590000000002</v>
      </c>
      <c r="K3701" s="79">
        <f t="shared" si="122"/>
        <v>0</v>
      </c>
      <c r="P3701" s="81"/>
      <c r="R3701" s="79" t="s">
        <v>2947</v>
      </c>
    </row>
    <row r="3702" spans="1:18" x14ac:dyDescent="0.25">
      <c r="A3702" s="79">
        <v>2022</v>
      </c>
      <c r="B3702" s="79" t="s">
        <v>1553</v>
      </c>
      <c r="C3702" s="79">
        <v>980065</v>
      </c>
      <c r="D3702">
        <v>980066</v>
      </c>
      <c r="E3702" s="83">
        <v>101850</v>
      </c>
      <c r="F3702" s="83">
        <v>0</v>
      </c>
      <c r="G3702" s="83">
        <v>101850</v>
      </c>
      <c r="H3702" s="83">
        <v>0</v>
      </c>
      <c r="I3702" s="79">
        <f t="shared" si="121"/>
        <v>0</v>
      </c>
      <c r="J3702" s="82">
        <v>29.268260000000001</v>
      </c>
      <c r="K3702" s="79">
        <f t="shared" si="122"/>
        <v>0</v>
      </c>
      <c r="P3702" s="81"/>
      <c r="R3702" s="79" t="s">
        <v>2947</v>
      </c>
    </row>
    <row r="3703" spans="1:18" x14ac:dyDescent="0.25">
      <c r="A3703" s="79">
        <v>2022</v>
      </c>
      <c r="B3703" s="79" t="s">
        <v>1553</v>
      </c>
      <c r="C3703" s="79">
        <v>980067</v>
      </c>
      <c r="D3703">
        <v>980068</v>
      </c>
      <c r="E3703" s="83">
        <v>0</v>
      </c>
      <c r="F3703" s="83">
        <v>0</v>
      </c>
      <c r="G3703" s="83">
        <v>0</v>
      </c>
      <c r="H3703" s="83">
        <v>0</v>
      </c>
      <c r="I3703" s="79">
        <f t="shared" si="121"/>
        <v>0</v>
      </c>
      <c r="J3703" s="82">
        <v>20.229590000000002</v>
      </c>
      <c r="K3703" s="79">
        <f t="shared" si="122"/>
        <v>0</v>
      </c>
      <c r="P3703" s="81"/>
      <c r="R3703" s="79" t="s">
        <v>2947</v>
      </c>
    </row>
    <row r="3704" spans="1:18" x14ac:dyDescent="0.25">
      <c r="A3704" s="79">
        <v>2022</v>
      </c>
      <c r="B3704" s="79" t="s">
        <v>1553</v>
      </c>
      <c r="C3704" s="79">
        <v>980069</v>
      </c>
      <c r="D3704">
        <v>980070</v>
      </c>
      <c r="E3704" s="83">
        <v>0</v>
      </c>
      <c r="F3704" s="83">
        <v>0</v>
      </c>
      <c r="G3704" s="83">
        <v>0</v>
      </c>
      <c r="H3704" s="83">
        <v>0</v>
      </c>
      <c r="I3704" s="79">
        <f t="shared" si="121"/>
        <v>0</v>
      </c>
      <c r="J3704" s="82">
        <v>29.268260000000001</v>
      </c>
      <c r="K3704" s="79">
        <f t="shared" si="122"/>
        <v>0</v>
      </c>
      <c r="P3704" s="81"/>
      <c r="R3704" s="79" t="s">
        <v>2947</v>
      </c>
    </row>
    <row r="3705" spans="1:18" x14ac:dyDescent="0.25">
      <c r="A3705" s="79">
        <v>2022</v>
      </c>
      <c r="B3705" s="79" t="s">
        <v>1553</v>
      </c>
      <c r="C3705" s="79">
        <v>980071</v>
      </c>
      <c r="D3705">
        <v>980072</v>
      </c>
      <c r="E3705" s="83">
        <v>0</v>
      </c>
      <c r="F3705" s="83">
        <v>0</v>
      </c>
      <c r="G3705" s="83">
        <v>0</v>
      </c>
      <c r="H3705" s="83">
        <v>0</v>
      </c>
      <c r="I3705" s="79">
        <f t="shared" si="121"/>
        <v>0</v>
      </c>
      <c r="J3705" s="82">
        <v>20.229590000000002</v>
      </c>
      <c r="K3705" s="79">
        <f t="shared" si="122"/>
        <v>0</v>
      </c>
      <c r="P3705" s="81"/>
      <c r="R3705" s="79" t="s">
        <v>2947</v>
      </c>
    </row>
    <row r="3706" spans="1:18" x14ac:dyDescent="0.25">
      <c r="A3706" s="79">
        <v>2022</v>
      </c>
      <c r="B3706" s="79" t="s">
        <v>1553</v>
      </c>
      <c r="C3706" s="79">
        <v>980073</v>
      </c>
      <c r="D3706">
        <v>980074</v>
      </c>
      <c r="E3706" s="83">
        <v>0</v>
      </c>
      <c r="F3706" s="83">
        <v>0</v>
      </c>
      <c r="G3706" s="83">
        <v>0</v>
      </c>
      <c r="H3706" s="83">
        <v>0</v>
      </c>
      <c r="I3706" s="79">
        <f t="shared" si="121"/>
        <v>0</v>
      </c>
      <c r="J3706" s="82">
        <v>20.229590000000002</v>
      </c>
      <c r="K3706" s="79">
        <f t="shared" si="122"/>
        <v>0</v>
      </c>
      <c r="P3706" s="81"/>
      <c r="R3706" s="79" t="s">
        <v>2947</v>
      </c>
    </row>
    <row r="3707" spans="1:18" x14ac:dyDescent="0.25">
      <c r="A3707" s="79">
        <v>2022</v>
      </c>
      <c r="B3707" s="79" t="s">
        <v>1553</v>
      </c>
      <c r="C3707" s="79">
        <v>980075</v>
      </c>
      <c r="D3707">
        <v>980076</v>
      </c>
      <c r="E3707" s="83">
        <v>0</v>
      </c>
      <c r="F3707" s="83">
        <v>0</v>
      </c>
      <c r="G3707" s="83">
        <v>0</v>
      </c>
      <c r="H3707" s="83">
        <v>0</v>
      </c>
      <c r="I3707" s="79">
        <f t="shared" si="121"/>
        <v>0</v>
      </c>
      <c r="J3707" s="82">
        <v>20.229590000000002</v>
      </c>
      <c r="K3707" s="79">
        <f t="shared" si="122"/>
        <v>0</v>
      </c>
      <c r="P3707" s="81"/>
      <c r="R3707" s="79" t="s">
        <v>2947</v>
      </c>
    </row>
    <row r="3708" spans="1:18" x14ac:dyDescent="0.25">
      <c r="A3708" s="79">
        <v>2022</v>
      </c>
      <c r="B3708" s="79" t="s">
        <v>1553</v>
      </c>
      <c r="C3708" s="79">
        <v>980077</v>
      </c>
      <c r="D3708">
        <v>980078</v>
      </c>
      <c r="E3708" s="83">
        <v>0</v>
      </c>
      <c r="F3708" s="83">
        <v>0</v>
      </c>
      <c r="G3708" s="83">
        <v>0</v>
      </c>
      <c r="H3708" s="83">
        <v>0</v>
      </c>
      <c r="I3708" s="79">
        <f t="shared" si="121"/>
        <v>0</v>
      </c>
      <c r="J3708" s="82">
        <v>20.229590000000002</v>
      </c>
      <c r="K3708" s="79">
        <f t="shared" si="122"/>
        <v>0</v>
      </c>
      <c r="P3708" s="81"/>
      <c r="R3708" s="79" t="s">
        <v>2947</v>
      </c>
    </row>
    <row r="3709" spans="1:18" x14ac:dyDescent="0.25">
      <c r="A3709" s="79">
        <v>2022</v>
      </c>
      <c r="B3709" s="79" t="s">
        <v>1553</v>
      </c>
      <c r="C3709" s="79">
        <v>980079</v>
      </c>
      <c r="D3709">
        <v>980080</v>
      </c>
      <c r="E3709" s="83">
        <v>36750</v>
      </c>
      <c r="F3709" s="83">
        <v>0</v>
      </c>
      <c r="G3709" s="83">
        <v>36750</v>
      </c>
      <c r="H3709" s="83">
        <v>0</v>
      </c>
      <c r="I3709" s="79">
        <f t="shared" si="121"/>
        <v>0</v>
      </c>
      <c r="J3709" s="82">
        <v>20.845839999999999</v>
      </c>
      <c r="K3709" s="79">
        <f t="shared" si="122"/>
        <v>0</v>
      </c>
      <c r="P3709" s="81"/>
      <c r="R3709" s="79" t="s">
        <v>2947</v>
      </c>
    </row>
    <row r="3710" spans="1:18" x14ac:dyDescent="0.25">
      <c r="A3710" s="79">
        <v>2022</v>
      </c>
      <c r="B3710" s="79" t="s">
        <v>1553</v>
      </c>
      <c r="C3710" s="79">
        <v>980081</v>
      </c>
      <c r="D3710">
        <v>980082</v>
      </c>
      <c r="E3710" s="83">
        <v>0</v>
      </c>
      <c r="F3710" s="83">
        <v>0</v>
      </c>
      <c r="G3710" s="83">
        <v>0</v>
      </c>
      <c r="H3710" s="83">
        <v>0</v>
      </c>
      <c r="I3710" s="79">
        <f t="shared" si="121"/>
        <v>0</v>
      </c>
      <c r="J3710" s="82">
        <v>29.268260000000001</v>
      </c>
      <c r="K3710" s="79">
        <f t="shared" si="122"/>
        <v>0</v>
      </c>
      <c r="P3710" s="81"/>
      <c r="R3710" s="79" t="s">
        <v>2947</v>
      </c>
    </row>
    <row r="3711" spans="1:18" x14ac:dyDescent="0.25">
      <c r="A3711" s="79">
        <v>2022</v>
      </c>
      <c r="B3711" s="79" t="s">
        <v>1553</v>
      </c>
      <c r="C3711" s="79">
        <v>980119</v>
      </c>
      <c r="D3711">
        <v>980120</v>
      </c>
      <c r="E3711" s="83">
        <v>97314</v>
      </c>
      <c r="F3711" s="83">
        <v>0</v>
      </c>
      <c r="G3711" s="83">
        <v>97314</v>
      </c>
      <c r="H3711" s="83">
        <v>0</v>
      </c>
      <c r="I3711" s="79">
        <f t="shared" si="121"/>
        <v>0</v>
      </c>
      <c r="J3711" s="82">
        <v>29.268260000000001</v>
      </c>
      <c r="K3711" s="79">
        <f t="shared" si="122"/>
        <v>0</v>
      </c>
      <c r="P3711" s="81"/>
      <c r="R3711" s="79" t="s">
        <v>2947</v>
      </c>
    </row>
    <row r="3712" spans="1:18" x14ac:dyDescent="0.25">
      <c r="A3712" s="79">
        <v>2022</v>
      </c>
      <c r="B3712" s="79" t="s">
        <v>1673</v>
      </c>
      <c r="C3712" s="79">
        <v>980053</v>
      </c>
      <c r="D3712">
        <v>980054</v>
      </c>
      <c r="E3712" s="83">
        <v>0</v>
      </c>
      <c r="F3712" s="83">
        <v>0</v>
      </c>
      <c r="G3712" s="83">
        <v>0</v>
      </c>
      <c r="H3712" s="83">
        <v>0</v>
      </c>
      <c r="I3712" s="79">
        <f t="shared" si="121"/>
        <v>0</v>
      </c>
      <c r="J3712" s="82">
        <v>26.724779999999999</v>
      </c>
      <c r="K3712" s="79">
        <f t="shared" si="122"/>
        <v>0</v>
      </c>
      <c r="P3712" s="81"/>
      <c r="R3712" s="79" t="s">
        <v>2947</v>
      </c>
    </row>
    <row r="3713" spans="1:18" x14ac:dyDescent="0.25">
      <c r="A3713" s="79">
        <v>2022</v>
      </c>
      <c r="B3713" s="79" t="s">
        <v>1673</v>
      </c>
      <c r="C3713" s="79">
        <v>980055</v>
      </c>
      <c r="D3713">
        <v>980056</v>
      </c>
      <c r="E3713" s="83">
        <v>1306542</v>
      </c>
      <c r="F3713" s="83">
        <v>70264</v>
      </c>
      <c r="G3713" s="83">
        <v>1306542</v>
      </c>
      <c r="H3713" s="83">
        <v>70264</v>
      </c>
      <c r="I3713" s="79">
        <f t="shared" si="121"/>
        <v>0</v>
      </c>
      <c r="J3713" s="82">
        <v>26.724779999999999</v>
      </c>
      <c r="K3713" s="79">
        <f t="shared" si="122"/>
        <v>0</v>
      </c>
      <c r="P3713" s="81"/>
      <c r="R3713" s="79" t="s">
        <v>2947</v>
      </c>
    </row>
    <row r="3714" spans="1:18" x14ac:dyDescent="0.25">
      <c r="A3714" s="79">
        <v>2022</v>
      </c>
      <c r="B3714" s="79" t="s">
        <v>1673</v>
      </c>
      <c r="C3714" s="79">
        <v>980099</v>
      </c>
      <c r="D3714">
        <v>980100</v>
      </c>
      <c r="E3714" s="83">
        <v>0</v>
      </c>
      <c r="F3714" s="83">
        <v>0</v>
      </c>
      <c r="G3714" s="83">
        <v>0</v>
      </c>
      <c r="H3714" s="83">
        <v>0</v>
      </c>
      <c r="I3714" s="79">
        <f t="shared" si="121"/>
        <v>0</v>
      </c>
      <c r="J3714" s="82">
        <v>18.754000000000001</v>
      </c>
      <c r="K3714" s="79">
        <f t="shared" si="122"/>
        <v>0</v>
      </c>
      <c r="P3714" s="81"/>
      <c r="R3714" s="79" t="s">
        <v>2947</v>
      </c>
    </row>
    <row r="3715" spans="1:18" x14ac:dyDescent="0.25">
      <c r="A3715" s="79">
        <v>2022</v>
      </c>
      <c r="B3715" s="79" t="s">
        <v>1731</v>
      </c>
      <c r="C3715" s="79">
        <v>990212</v>
      </c>
      <c r="D3715">
        <v>990213</v>
      </c>
      <c r="E3715" s="83">
        <v>1052700</v>
      </c>
      <c r="F3715" s="83">
        <v>0</v>
      </c>
      <c r="G3715" s="83">
        <v>906465</v>
      </c>
      <c r="H3715" s="83">
        <v>0</v>
      </c>
      <c r="I3715" s="79">
        <f t="shared" ref="I3715:I3749" si="123">SUM(E3715:F3715)-SUM(G3715:H3715)</f>
        <v>146235</v>
      </c>
      <c r="J3715" s="82">
        <v>30.092079999999999</v>
      </c>
      <c r="K3715" s="79">
        <f t="shared" ref="K3715:K3749" si="124">ROUND((I3715/1000)*J3715,0)</f>
        <v>4401</v>
      </c>
      <c r="P3715" s="81"/>
      <c r="R3715" s="79" t="s">
        <v>2947</v>
      </c>
    </row>
    <row r="3716" spans="1:18" x14ac:dyDescent="0.25">
      <c r="A3716" s="79">
        <v>2022</v>
      </c>
      <c r="B3716" s="79" t="s">
        <v>1755</v>
      </c>
      <c r="C3716" s="79">
        <v>990077</v>
      </c>
      <c r="D3716">
        <v>990078</v>
      </c>
      <c r="E3716" s="83">
        <v>0</v>
      </c>
      <c r="F3716" s="83">
        <v>0</v>
      </c>
      <c r="G3716" s="83">
        <v>0</v>
      </c>
      <c r="H3716" s="83">
        <v>0</v>
      </c>
      <c r="I3716" s="79">
        <f t="shared" si="123"/>
        <v>0</v>
      </c>
      <c r="J3716" s="82">
        <v>35.569540000000003</v>
      </c>
      <c r="K3716" s="79">
        <f t="shared" si="124"/>
        <v>0</v>
      </c>
      <c r="P3716" s="81"/>
      <c r="R3716" s="79" t="s">
        <v>2947</v>
      </c>
    </row>
    <row r="3717" spans="1:18" x14ac:dyDescent="0.25">
      <c r="A3717" s="79">
        <v>2022</v>
      </c>
      <c r="B3717" s="79" t="s">
        <v>1755</v>
      </c>
      <c r="C3717" s="79">
        <v>990083</v>
      </c>
      <c r="D3717">
        <v>990084</v>
      </c>
      <c r="E3717" s="83">
        <v>0</v>
      </c>
      <c r="F3717" s="83">
        <v>0</v>
      </c>
      <c r="G3717" s="83">
        <v>0</v>
      </c>
      <c r="H3717" s="83">
        <v>0</v>
      </c>
      <c r="I3717" s="79">
        <f t="shared" si="123"/>
        <v>0</v>
      </c>
      <c r="J3717" s="82">
        <v>35.569540000000003</v>
      </c>
      <c r="K3717" s="79">
        <f t="shared" si="124"/>
        <v>0</v>
      </c>
      <c r="P3717" s="81"/>
      <c r="R3717" s="79" t="s">
        <v>2947</v>
      </c>
    </row>
    <row r="3718" spans="1:18" x14ac:dyDescent="0.25">
      <c r="A3718" s="79">
        <v>2022</v>
      </c>
      <c r="B3718" s="79" t="s">
        <v>1755</v>
      </c>
      <c r="C3718" s="79">
        <v>990085</v>
      </c>
      <c r="D3718">
        <v>990086</v>
      </c>
      <c r="E3718" s="83">
        <v>0</v>
      </c>
      <c r="F3718" s="83">
        <v>0</v>
      </c>
      <c r="G3718" s="83">
        <v>0</v>
      </c>
      <c r="H3718" s="83">
        <v>0</v>
      </c>
      <c r="I3718" s="79">
        <f t="shared" si="123"/>
        <v>0</v>
      </c>
      <c r="J3718" s="82">
        <v>35.569540000000003</v>
      </c>
      <c r="K3718" s="79">
        <f t="shared" si="124"/>
        <v>0</v>
      </c>
      <c r="P3718" s="81"/>
      <c r="R3718" s="79" t="s">
        <v>2947</v>
      </c>
    </row>
    <row r="3719" spans="1:18" x14ac:dyDescent="0.25">
      <c r="A3719" s="79">
        <v>2022</v>
      </c>
      <c r="B3719" s="79" t="s">
        <v>1755</v>
      </c>
      <c r="C3719" s="79">
        <v>990087</v>
      </c>
      <c r="D3719">
        <v>990088</v>
      </c>
      <c r="E3719" s="83">
        <v>0</v>
      </c>
      <c r="F3719" s="83">
        <v>0</v>
      </c>
      <c r="G3719" s="83">
        <v>0</v>
      </c>
      <c r="H3719" s="83">
        <v>0</v>
      </c>
      <c r="I3719" s="79">
        <f t="shared" si="123"/>
        <v>0</v>
      </c>
      <c r="J3719" s="82">
        <v>22.273330000000001</v>
      </c>
      <c r="K3719" s="79">
        <f t="shared" si="124"/>
        <v>0</v>
      </c>
      <c r="P3719" s="81"/>
      <c r="R3719" s="79" t="s">
        <v>2947</v>
      </c>
    </row>
    <row r="3720" spans="1:18" x14ac:dyDescent="0.25">
      <c r="A3720" s="79">
        <v>2022</v>
      </c>
      <c r="B3720" s="79" t="s">
        <v>1755</v>
      </c>
      <c r="C3720" s="79">
        <v>990089</v>
      </c>
      <c r="D3720">
        <v>990090</v>
      </c>
      <c r="E3720" s="83">
        <v>0</v>
      </c>
      <c r="F3720" s="83">
        <v>0</v>
      </c>
      <c r="G3720" s="83">
        <v>0</v>
      </c>
      <c r="H3720" s="83">
        <v>0</v>
      </c>
      <c r="I3720" s="79">
        <f t="shared" si="123"/>
        <v>0</v>
      </c>
      <c r="J3720" s="82">
        <v>22.273330000000001</v>
      </c>
      <c r="K3720" s="79">
        <f t="shared" si="124"/>
        <v>0</v>
      </c>
      <c r="P3720" s="81"/>
      <c r="R3720" s="79" t="s">
        <v>2947</v>
      </c>
    </row>
    <row r="3721" spans="1:18" x14ac:dyDescent="0.25">
      <c r="A3721" s="79">
        <v>2022</v>
      </c>
      <c r="B3721" s="79" t="s">
        <v>1755</v>
      </c>
      <c r="C3721" s="79">
        <v>990091</v>
      </c>
      <c r="D3721">
        <v>990092</v>
      </c>
      <c r="E3721" s="83">
        <v>65328</v>
      </c>
      <c r="F3721" s="83">
        <v>0</v>
      </c>
      <c r="G3721" s="83">
        <v>65328</v>
      </c>
      <c r="H3721" s="83">
        <v>0</v>
      </c>
      <c r="I3721" s="79">
        <f t="shared" si="123"/>
        <v>0</v>
      </c>
      <c r="J3721" s="82">
        <v>35.569540000000003</v>
      </c>
      <c r="K3721" s="79">
        <f t="shared" si="124"/>
        <v>0</v>
      </c>
      <c r="P3721" s="81"/>
      <c r="R3721" s="79" t="s">
        <v>2947</v>
      </c>
    </row>
    <row r="3722" spans="1:18" x14ac:dyDescent="0.25">
      <c r="A3722" s="79">
        <v>2022</v>
      </c>
      <c r="B3722" s="79" t="s">
        <v>1755</v>
      </c>
      <c r="C3722" s="79">
        <v>990093</v>
      </c>
      <c r="D3722">
        <v>990094</v>
      </c>
      <c r="E3722" s="83">
        <v>0</v>
      </c>
      <c r="F3722" s="83">
        <v>0</v>
      </c>
      <c r="G3722" s="83">
        <v>0</v>
      </c>
      <c r="H3722" s="83">
        <v>0</v>
      </c>
      <c r="I3722" s="79">
        <f t="shared" si="123"/>
        <v>0</v>
      </c>
      <c r="J3722" s="82">
        <v>22.273330000000001</v>
      </c>
      <c r="K3722" s="79">
        <f t="shared" si="124"/>
        <v>0</v>
      </c>
      <c r="P3722" s="81"/>
      <c r="R3722" s="79" t="s">
        <v>2947</v>
      </c>
    </row>
    <row r="3723" spans="1:18" x14ac:dyDescent="0.25">
      <c r="A3723" s="79">
        <v>2022</v>
      </c>
      <c r="B3723" s="79" t="s">
        <v>1755</v>
      </c>
      <c r="C3723" s="79">
        <v>990095</v>
      </c>
      <c r="D3723">
        <v>990096</v>
      </c>
      <c r="E3723" s="83">
        <v>1233641</v>
      </c>
      <c r="F3723" s="83">
        <v>4149042</v>
      </c>
      <c r="G3723" s="83">
        <v>1233641</v>
      </c>
      <c r="H3723" s="83">
        <v>4149042</v>
      </c>
      <c r="I3723" s="79">
        <f t="shared" si="123"/>
        <v>0</v>
      </c>
      <c r="J3723" s="82">
        <v>35.569540000000003</v>
      </c>
      <c r="K3723" s="79">
        <f t="shared" si="124"/>
        <v>0</v>
      </c>
      <c r="P3723" s="81"/>
      <c r="R3723" s="79" t="s">
        <v>2947</v>
      </c>
    </row>
    <row r="3724" spans="1:18" x14ac:dyDescent="0.25">
      <c r="A3724" s="79">
        <v>2022</v>
      </c>
      <c r="B3724" s="79" t="s">
        <v>1755</v>
      </c>
      <c r="C3724" s="79">
        <v>990135</v>
      </c>
      <c r="D3724">
        <v>990136</v>
      </c>
      <c r="E3724" s="83">
        <v>0</v>
      </c>
      <c r="F3724" s="83">
        <v>0</v>
      </c>
      <c r="G3724" s="83">
        <v>0</v>
      </c>
      <c r="H3724" s="83">
        <v>0</v>
      </c>
      <c r="I3724" s="79">
        <f t="shared" si="123"/>
        <v>0</v>
      </c>
      <c r="J3724" s="82">
        <v>35.569540000000003</v>
      </c>
      <c r="K3724" s="79">
        <f t="shared" si="124"/>
        <v>0</v>
      </c>
      <c r="P3724" s="81"/>
      <c r="R3724" s="79" t="s">
        <v>2947</v>
      </c>
    </row>
    <row r="3725" spans="1:18" x14ac:dyDescent="0.25">
      <c r="A3725" s="79">
        <v>2022</v>
      </c>
      <c r="B3725" s="79" t="s">
        <v>1755</v>
      </c>
      <c r="C3725" s="79">
        <v>990137</v>
      </c>
      <c r="D3725">
        <v>990138</v>
      </c>
      <c r="E3725" s="83">
        <v>0</v>
      </c>
      <c r="F3725" s="83">
        <v>0</v>
      </c>
      <c r="G3725" s="83">
        <v>0</v>
      </c>
      <c r="H3725" s="83">
        <v>0</v>
      </c>
      <c r="I3725" s="79">
        <f t="shared" si="123"/>
        <v>0</v>
      </c>
      <c r="J3725" s="82">
        <v>35.569540000000003</v>
      </c>
      <c r="K3725" s="79">
        <f t="shared" si="124"/>
        <v>0</v>
      </c>
      <c r="P3725" s="81"/>
      <c r="R3725" s="79" t="s">
        <v>2947</v>
      </c>
    </row>
    <row r="3726" spans="1:18" x14ac:dyDescent="0.25">
      <c r="A3726" s="79">
        <v>2022</v>
      </c>
      <c r="B3726" s="79" t="s">
        <v>1755</v>
      </c>
      <c r="C3726" s="79">
        <v>990139</v>
      </c>
      <c r="D3726">
        <v>990140</v>
      </c>
      <c r="E3726" s="83">
        <v>0</v>
      </c>
      <c r="F3726" s="83">
        <v>0</v>
      </c>
      <c r="G3726" s="83">
        <v>0</v>
      </c>
      <c r="H3726" s="83">
        <v>0</v>
      </c>
      <c r="I3726" s="79">
        <f t="shared" si="123"/>
        <v>0</v>
      </c>
      <c r="J3726" s="82">
        <v>22.273330000000001</v>
      </c>
      <c r="K3726" s="79">
        <f t="shared" si="124"/>
        <v>0</v>
      </c>
      <c r="P3726" s="81"/>
      <c r="R3726" s="79" t="s">
        <v>2947</v>
      </c>
    </row>
    <row r="3727" spans="1:18" x14ac:dyDescent="0.25">
      <c r="A3727" s="79">
        <v>2022</v>
      </c>
      <c r="B3727" s="79" t="s">
        <v>1755</v>
      </c>
      <c r="C3727" s="79">
        <v>990141</v>
      </c>
      <c r="D3727">
        <v>990142</v>
      </c>
      <c r="E3727" s="83">
        <v>0</v>
      </c>
      <c r="F3727" s="83">
        <v>0</v>
      </c>
      <c r="G3727" s="83">
        <v>0</v>
      </c>
      <c r="H3727" s="83">
        <v>0</v>
      </c>
      <c r="I3727" s="79">
        <f t="shared" si="123"/>
        <v>0</v>
      </c>
      <c r="J3727" s="82">
        <v>35.569540000000003</v>
      </c>
      <c r="K3727" s="79">
        <f t="shared" si="124"/>
        <v>0</v>
      </c>
      <c r="P3727" s="81"/>
      <c r="R3727" s="79" t="s">
        <v>2947</v>
      </c>
    </row>
    <row r="3728" spans="1:18" x14ac:dyDescent="0.25">
      <c r="A3728" s="79">
        <v>2022</v>
      </c>
      <c r="B3728" s="79" t="s">
        <v>1755</v>
      </c>
      <c r="C3728" s="79">
        <v>990143</v>
      </c>
      <c r="D3728">
        <v>990144</v>
      </c>
      <c r="E3728" s="83">
        <v>0</v>
      </c>
      <c r="F3728" s="83">
        <v>0</v>
      </c>
      <c r="G3728" s="83">
        <v>0</v>
      </c>
      <c r="H3728" s="83">
        <v>0</v>
      </c>
      <c r="I3728" s="79">
        <f t="shared" si="123"/>
        <v>0</v>
      </c>
      <c r="J3728" s="82">
        <v>35.569540000000003</v>
      </c>
      <c r="K3728" s="79">
        <f t="shared" si="124"/>
        <v>0</v>
      </c>
      <c r="P3728" s="81"/>
      <c r="R3728" s="79" t="s">
        <v>2947</v>
      </c>
    </row>
    <row r="3729" spans="1:18" x14ac:dyDescent="0.25">
      <c r="A3729" s="79">
        <v>2022</v>
      </c>
      <c r="B3729" s="79" t="s">
        <v>1755</v>
      </c>
      <c r="C3729" s="79">
        <v>990167</v>
      </c>
      <c r="D3729">
        <v>990168</v>
      </c>
      <c r="E3729" s="83">
        <v>1771243</v>
      </c>
      <c r="F3729" s="83">
        <v>0</v>
      </c>
      <c r="G3729" s="83">
        <v>1771243</v>
      </c>
      <c r="H3729" s="83">
        <v>0</v>
      </c>
      <c r="I3729" s="79">
        <f t="shared" si="123"/>
        <v>0</v>
      </c>
      <c r="J3729" s="82">
        <v>35.569540000000003</v>
      </c>
      <c r="K3729" s="79">
        <f t="shared" si="124"/>
        <v>0</v>
      </c>
      <c r="P3729" s="81"/>
      <c r="R3729" s="79" t="s">
        <v>2947</v>
      </c>
    </row>
    <row r="3730" spans="1:18" x14ac:dyDescent="0.25">
      <c r="A3730" s="79">
        <v>2022</v>
      </c>
      <c r="B3730" s="79" t="s">
        <v>1755</v>
      </c>
      <c r="C3730" s="79">
        <v>990214</v>
      </c>
      <c r="D3730">
        <v>990215</v>
      </c>
      <c r="E3730" s="83">
        <v>64985</v>
      </c>
      <c r="F3730" s="83">
        <v>0</v>
      </c>
      <c r="G3730" s="83">
        <v>64985</v>
      </c>
      <c r="H3730" s="83">
        <v>0</v>
      </c>
      <c r="I3730" s="79">
        <f t="shared" si="123"/>
        <v>0</v>
      </c>
      <c r="J3730" s="82">
        <v>35.569540000000003</v>
      </c>
      <c r="K3730" s="79">
        <f t="shared" si="124"/>
        <v>0</v>
      </c>
      <c r="P3730" s="81"/>
      <c r="R3730" s="79" t="s">
        <v>2947</v>
      </c>
    </row>
    <row r="3731" spans="1:18" x14ac:dyDescent="0.25">
      <c r="A3731" s="79">
        <v>2022</v>
      </c>
      <c r="B3731" s="79" t="s">
        <v>1755</v>
      </c>
      <c r="C3731" s="79">
        <v>990218</v>
      </c>
      <c r="D3731">
        <v>990219</v>
      </c>
      <c r="E3731" s="83">
        <v>6029500</v>
      </c>
      <c r="F3731" s="83">
        <v>0</v>
      </c>
      <c r="G3731" s="83">
        <v>5579085</v>
      </c>
      <c r="H3731" s="83">
        <v>0</v>
      </c>
      <c r="I3731" s="79">
        <f t="shared" si="123"/>
        <v>450415</v>
      </c>
      <c r="J3731" s="82">
        <v>23.315829999999998</v>
      </c>
      <c r="K3731" s="79">
        <f t="shared" si="124"/>
        <v>10502</v>
      </c>
      <c r="P3731" s="81"/>
      <c r="R3731" s="79" t="s">
        <v>2947</v>
      </c>
    </row>
    <row r="3732" spans="1:18" x14ac:dyDescent="0.25">
      <c r="A3732" s="79">
        <v>2022</v>
      </c>
      <c r="B3732" s="79" t="s">
        <v>1789</v>
      </c>
      <c r="C3732" s="79">
        <v>990079</v>
      </c>
      <c r="D3732">
        <v>990080</v>
      </c>
      <c r="E3732" s="83">
        <v>2651849</v>
      </c>
      <c r="F3732" s="83">
        <v>0</v>
      </c>
      <c r="G3732" s="83">
        <v>2651849</v>
      </c>
      <c r="H3732" s="83">
        <v>0</v>
      </c>
      <c r="I3732" s="79">
        <f t="shared" si="123"/>
        <v>0</v>
      </c>
      <c r="J3732" s="82">
        <v>37.155279999999998</v>
      </c>
      <c r="K3732" s="79">
        <f t="shared" si="124"/>
        <v>0</v>
      </c>
      <c r="P3732" s="81"/>
      <c r="R3732" s="79" t="s">
        <v>2947</v>
      </c>
    </row>
    <row r="3733" spans="1:18" x14ac:dyDescent="0.25">
      <c r="A3733" s="79">
        <v>2022</v>
      </c>
      <c r="B3733" s="79" t="s">
        <v>1789</v>
      </c>
      <c r="C3733" s="79">
        <v>990081</v>
      </c>
      <c r="D3733">
        <v>990082</v>
      </c>
      <c r="E3733" s="83">
        <v>155605</v>
      </c>
      <c r="F3733" s="83">
        <v>0</v>
      </c>
      <c r="G3733" s="83">
        <v>155605</v>
      </c>
      <c r="H3733" s="83">
        <v>0</v>
      </c>
      <c r="I3733" s="79">
        <f t="shared" si="123"/>
        <v>0</v>
      </c>
      <c r="J3733" s="82">
        <v>37.155279999999998</v>
      </c>
      <c r="K3733" s="79">
        <f t="shared" si="124"/>
        <v>0</v>
      </c>
      <c r="P3733" s="81"/>
      <c r="R3733" s="79" t="s">
        <v>2947</v>
      </c>
    </row>
    <row r="3734" spans="1:18" x14ac:dyDescent="0.25">
      <c r="A3734" s="79">
        <v>2022</v>
      </c>
      <c r="B3734" s="79" t="s">
        <v>1789</v>
      </c>
      <c r="C3734" s="79">
        <v>990186</v>
      </c>
      <c r="D3734">
        <v>990187</v>
      </c>
      <c r="E3734" s="83">
        <v>816400</v>
      </c>
      <c r="F3734" s="83">
        <v>0</v>
      </c>
      <c r="G3734" s="83">
        <v>816400</v>
      </c>
      <c r="H3734" s="83">
        <v>0</v>
      </c>
      <c r="I3734" s="79">
        <f t="shared" si="123"/>
        <v>0</v>
      </c>
      <c r="J3734" s="82">
        <v>37.155279999999998</v>
      </c>
      <c r="K3734" s="79">
        <f t="shared" si="124"/>
        <v>0</v>
      </c>
      <c r="P3734" s="81"/>
      <c r="R3734" s="79" t="s">
        <v>2947</v>
      </c>
    </row>
    <row r="3735" spans="1:18" x14ac:dyDescent="0.25">
      <c r="A3735" s="79">
        <v>2022</v>
      </c>
      <c r="B3735" s="79" t="s">
        <v>1789</v>
      </c>
      <c r="C3735" s="79">
        <v>990188</v>
      </c>
      <c r="D3735">
        <v>990189</v>
      </c>
      <c r="E3735" s="83">
        <v>0</v>
      </c>
      <c r="F3735" s="83">
        <v>0</v>
      </c>
      <c r="G3735" s="83">
        <v>0</v>
      </c>
      <c r="H3735" s="83">
        <v>0</v>
      </c>
      <c r="I3735" s="79">
        <f t="shared" si="123"/>
        <v>0</v>
      </c>
      <c r="J3735" s="82">
        <v>37.155279999999998</v>
      </c>
      <c r="K3735" s="79">
        <f t="shared" si="124"/>
        <v>0</v>
      </c>
      <c r="P3735" s="81"/>
      <c r="R3735" s="79" t="s">
        <v>2947</v>
      </c>
    </row>
    <row r="3736" spans="1:18" x14ac:dyDescent="0.25">
      <c r="A3736" s="79">
        <v>2022</v>
      </c>
      <c r="B3736" s="79" t="s">
        <v>1789</v>
      </c>
      <c r="C3736" s="79">
        <v>990190</v>
      </c>
      <c r="D3736">
        <v>990191</v>
      </c>
      <c r="E3736" s="83">
        <v>0</v>
      </c>
      <c r="F3736" s="83">
        <v>0</v>
      </c>
      <c r="G3736" s="83">
        <v>0</v>
      </c>
      <c r="H3736" s="83">
        <v>0</v>
      </c>
      <c r="I3736" s="79">
        <f t="shared" si="123"/>
        <v>0</v>
      </c>
      <c r="J3736" s="82">
        <v>37.155279999999998</v>
      </c>
      <c r="K3736" s="79">
        <f t="shared" si="124"/>
        <v>0</v>
      </c>
      <c r="P3736" s="81"/>
      <c r="R3736" s="79" t="s">
        <v>2947</v>
      </c>
    </row>
    <row r="3737" spans="1:18" x14ac:dyDescent="0.25">
      <c r="A3737" s="79">
        <v>2022</v>
      </c>
      <c r="B3737" s="79" t="s">
        <v>1789</v>
      </c>
      <c r="C3737" s="79">
        <v>990192</v>
      </c>
      <c r="D3737">
        <v>990193</v>
      </c>
      <c r="E3737" s="83">
        <v>284745</v>
      </c>
      <c r="F3737" s="83">
        <v>1123175</v>
      </c>
      <c r="G3737" s="83">
        <v>284745</v>
      </c>
      <c r="H3737" s="83">
        <v>1123175</v>
      </c>
      <c r="I3737" s="79">
        <f t="shared" si="123"/>
        <v>0</v>
      </c>
      <c r="J3737" s="82">
        <v>37.155279999999998</v>
      </c>
      <c r="K3737" s="79">
        <f t="shared" si="124"/>
        <v>0</v>
      </c>
      <c r="P3737" s="81"/>
      <c r="R3737" s="79" t="s">
        <v>2947</v>
      </c>
    </row>
    <row r="3738" spans="1:18" x14ac:dyDescent="0.25">
      <c r="A3738" s="79">
        <v>2022</v>
      </c>
      <c r="B3738" s="79" t="s">
        <v>1789</v>
      </c>
      <c r="C3738" s="79">
        <v>990194</v>
      </c>
      <c r="D3738">
        <v>990195</v>
      </c>
      <c r="E3738" s="83">
        <v>0</v>
      </c>
      <c r="F3738" s="83">
        <v>0</v>
      </c>
      <c r="G3738" s="83">
        <v>0</v>
      </c>
      <c r="H3738" s="83">
        <v>0</v>
      </c>
      <c r="I3738" s="79">
        <f t="shared" si="123"/>
        <v>0</v>
      </c>
      <c r="J3738" s="82">
        <v>23.168800000000001</v>
      </c>
      <c r="K3738" s="79">
        <f t="shared" si="124"/>
        <v>0</v>
      </c>
      <c r="P3738" s="81"/>
      <c r="R3738" s="79" t="s">
        <v>2947</v>
      </c>
    </row>
    <row r="3739" spans="1:18" x14ac:dyDescent="0.25">
      <c r="A3739" s="79">
        <v>2022</v>
      </c>
      <c r="B3739" s="79" t="s">
        <v>1789</v>
      </c>
      <c r="C3739" s="79">
        <v>990151</v>
      </c>
      <c r="D3739">
        <v>990196</v>
      </c>
      <c r="E3739" s="83">
        <v>0</v>
      </c>
      <c r="F3739" s="83">
        <v>0</v>
      </c>
      <c r="G3739" s="83">
        <v>0</v>
      </c>
      <c r="H3739" s="83">
        <v>0</v>
      </c>
      <c r="I3739" s="79">
        <f t="shared" si="123"/>
        <v>0</v>
      </c>
      <c r="J3739" s="82">
        <v>23.168800000000001</v>
      </c>
      <c r="K3739" s="79">
        <f t="shared" si="124"/>
        <v>0</v>
      </c>
      <c r="P3739" s="81"/>
      <c r="R3739" s="79" t="s">
        <v>2947</v>
      </c>
    </row>
    <row r="3740" spans="1:18" x14ac:dyDescent="0.25">
      <c r="A3740" s="79">
        <v>2022</v>
      </c>
      <c r="B3740" s="79" t="s">
        <v>1789</v>
      </c>
      <c r="C3740" s="79">
        <v>990197</v>
      </c>
      <c r="D3740">
        <v>990198</v>
      </c>
      <c r="E3740" s="83">
        <v>743900</v>
      </c>
      <c r="F3740" s="83">
        <v>0</v>
      </c>
      <c r="G3740" s="83">
        <v>644025</v>
      </c>
      <c r="H3740" s="83">
        <v>0</v>
      </c>
      <c r="I3740" s="79">
        <f t="shared" si="123"/>
        <v>99875</v>
      </c>
      <c r="J3740" s="82">
        <v>37.155279999999998</v>
      </c>
      <c r="K3740" s="79">
        <f t="shared" si="124"/>
        <v>3711</v>
      </c>
      <c r="P3740" s="81"/>
      <c r="R3740" s="79" t="s">
        <v>2947</v>
      </c>
    </row>
    <row r="3741" spans="1:18" x14ac:dyDescent="0.25">
      <c r="A3741" s="79">
        <v>2022</v>
      </c>
      <c r="B3741" s="79" t="s">
        <v>1789</v>
      </c>
      <c r="C3741" s="79">
        <v>990203</v>
      </c>
      <c r="D3741">
        <v>990204</v>
      </c>
      <c r="E3741" s="83">
        <v>0</v>
      </c>
      <c r="F3741" s="83">
        <v>0</v>
      </c>
      <c r="G3741" s="83">
        <v>0</v>
      </c>
      <c r="H3741" s="83">
        <v>0</v>
      </c>
      <c r="I3741" s="79">
        <f t="shared" si="123"/>
        <v>0</v>
      </c>
      <c r="J3741" s="82">
        <v>37.155279999999998</v>
      </c>
      <c r="K3741" s="79">
        <f t="shared" si="124"/>
        <v>0</v>
      </c>
      <c r="P3741" s="81"/>
      <c r="R3741" s="79" t="s">
        <v>2947</v>
      </c>
    </row>
    <row r="3742" spans="1:18" x14ac:dyDescent="0.25">
      <c r="A3742" s="79">
        <v>2022</v>
      </c>
      <c r="B3742" s="79" t="s">
        <v>1789</v>
      </c>
      <c r="C3742" s="79">
        <v>990207</v>
      </c>
      <c r="D3742">
        <v>990208</v>
      </c>
      <c r="E3742" s="83">
        <v>101596</v>
      </c>
      <c r="F3742" s="83">
        <v>0</v>
      </c>
      <c r="G3742" s="83">
        <v>101596</v>
      </c>
      <c r="H3742" s="83">
        <v>0</v>
      </c>
      <c r="I3742" s="79">
        <f t="shared" si="123"/>
        <v>0</v>
      </c>
      <c r="J3742" s="82">
        <v>37.155279999999998</v>
      </c>
      <c r="K3742" s="79">
        <f t="shared" si="124"/>
        <v>0</v>
      </c>
      <c r="P3742" s="81"/>
      <c r="R3742" s="79" t="s">
        <v>2947</v>
      </c>
    </row>
    <row r="3743" spans="1:18" x14ac:dyDescent="0.25">
      <c r="A3743" s="79">
        <v>2022</v>
      </c>
      <c r="B3743" s="79" t="s">
        <v>1789</v>
      </c>
      <c r="C3743" s="79">
        <v>990210</v>
      </c>
      <c r="D3743">
        <v>990211</v>
      </c>
      <c r="E3743" s="83">
        <v>0</v>
      </c>
      <c r="F3743" s="83">
        <v>2522700</v>
      </c>
      <c r="G3743" s="83">
        <v>0</v>
      </c>
      <c r="H3743" s="83">
        <v>2231085</v>
      </c>
      <c r="I3743" s="79">
        <f t="shared" si="123"/>
        <v>291615</v>
      </c>
      <c r="J3743" s="82">
        <v>37.155279999999998</v>
      </c>
      <c r="K3743" s="79">
        <f t="shared" si="124"/>
        <v>10835</v>
      </c>
      <c r="P3743" s="81"/>
      <c r="R3743" s="79" t="s">
        <v>2947</v>
      </c>
    </row>
    <row r="3744" spans="1:18" x14ac:dyDescent="0.25">
      <c r="A3744" s="79">
        <v>2022</v>
      </c>
      <c r="B3744" s="79" t="s">
        <v>1789</v>
      </c>
      <c r="C3744" s="79">
        <v>990216</v>
      </c>
      <c r="D3744">
        <v>990217</v>
      </c>
      <c r="E3744" s="83">
        <v>1376000</v>
      </c>
      <c r="F3744" s="83">
        <v>0</v>
      </c>
      <c r="G3744" s="83">
        <v>1376000</v>
      </c>
      <c r="H3744" s="83">
        <v>0</v>
      </c>
      <c r="I3744" s="79">
        <f t="shared" si="123"/>
        <v>0</v>
      </c>
      <c r="J3744" s="82">
        <v>37.155279999999998</v>
      </c>
      <c r="K3744" s="79">
        <f t="shared" si="124"/>
        <v>0</v>
      </c>
      <c r="P3744" s="81"/>
      <c r="R3744" s="79" t="s">
        <v>2947</v>
      </c>
    </row>
    <row r="3745" spans="1:18" x14ac:dyDescent="0.25">
      <c r="A3745" s="79">
        <v>2022</v>
      </c>
      <c r="B3745" s="79" t="s">
        <v>1789</v>
      </c>
      <c r="C3745" s="79">
        <v>990220</v>
      </c>
      <c r="D3745">
        <v>990221</v>
      </c>
      <c r="E3745" s="83">
        <v>0</v>
      </c>
      <c r="F3745" s="83">
        <v>3337700</v>
      </c>
      <c r="G3745" s="83">
        <v>0</v>
      </c>
      <c r="H3745" s="83">
        <v>3057195</v>
      </c>
      <c r="I3745" s="79">
        <f t="shared" si="123"/>
        <v>280505</v>
      </c>
      <c r="J3745" s="82">
        <v>24.345870000000001</v>
      </c>
      <c r="K3745" s="79">
        <f t="shared" si="124"/>
        <v>6829</v>
      </c>
      <c r="P3745" s="81"/>
      <c r="R3745" s="79" t="s">
        <v>2947</v>
      </c>
    </row>
    <row r="3746" spans="1:18" x14ac:dyDescent="0.25">
      <c r="A3746" s="79">
        <v>2022</v>
      </c>
      <c r="B3746" s="79" t="s">
        <v>1201</v>
      </c>
      <c r="C3746" s="79">
        <v>990145</v>
      </c>
      <c r="D3746">
        <v>990146</v>
      </c>
      <c r="E3746" s="83">
        <v>0</v>
      </c>
      <c r="F3746" s="83">
        <v>0</v>
      </c>
      <c r="G3746" s="83">
        <v>0</v>
      </c>
      <c r="H3746" s="83">
        <v>0</v>
      </c>
      <c r="I3746" s="79">
        <f t="shared" si="123"/>
        <v>0</v>
      </c>
      <c r="J3746" s="82">
        <v>22.272960000000001</v>
      </c>
      <c r="K3746" s="79">
        <f t="shared" si="124"/>
        <v>0</v>
      </c>
      <c r="P3746" s="81"/>
      <c r="R3746" s="79" t="s">
        <v>2947</v>
      </c>
    </row>
    <row r="3747" spans="1:18" x14ac:dyDescent="0.25">
      <c r="A3747" s="79">
        <v>2022</v>
      </c>
      <c r="B3747" s="79" t="s">
        <v>1201</v>
      </c>
      <c r="C3747" s="79">
        <v>990147</v>
      </c>
      <c r="D3747">
        <v>990148</v>
      </c>
      <c r="E3747" s="83">
        <v>0</v>
      </c>
      <c r="F3747" s="83">
        <v>0</v>
      </c>
      <c r="G3747" s="83">
        <v>0</v>
      </c>
      <c r="H3747" s="83">
        <v>0</v>
      </c>
      <c r="I3747" s="79">
        <f t="shared" si="123"/>
        <v>0</v>
      </c>
      <c r="J3747" s="82">
        <v>30.305430000000001</v>
      </c>
      <c r="K3747" s="79">
        <f t="shared" si="124"/>
        <v>0</v>
      </c>
      <c r="P3747" s="81"/>
      <c r="R3747" s="79" t="s">
        <v>2947</v>
      </c>
    </row>
    <row r="3748" spans="1:18" x14ac:dyDescent="0.25">
      <c r="A3748" s="79">
        <v>2022</v>
      </c>
      <c r="B3748" s="79" t="s">
        <v>1201</v>
      </c>
      <c r="C3748" s="79">
        <v>990157</v>
      </c>
      <c r="D3748">
        <v>990158</v>
      </c>
      <c r="E3748" s="83">
        <v>0</v>
      </c>
      <c r="F3748" s="83">
        <v>0</v>
      </c>
      <c r="G3748" s="83">
        <v>0</v>
      </c>
      <c r="H3748" s="83">
        <v>0</v>
      </c>
      <c r="I3748" s="79">
        <f t="shared" si="123"/>
        <v>0</v>
      </c>
      <c r="J3748" s="82">
        <v>30.305430000000001</v>
      </c>
      <c r="K3748" s="79">
        <f t="shared" si="124"/>
        <v>0</v>
      </c>
      <c r="P3748" s="81"/>
      <c r="R3748" s="79" t="s">
        <v>2947</v>
      </c>
    </row>
    <row r="3749" spans="1:18" x14ac:dyDescent="0.25">
      <c r="A3749" s="79">
        <v>2022</v>
      </c>
      <c r="B3749" s="79" t="s">
        <v>1201</v>
      </c>
      <c r="C3749" s="79">
        <v>990159</v>
      </c>
      <c r="D3749">
        <v>990160</v>
      </c>
      <c r="E3749" s="83">
        <v>0</v>
      </c>
      <c r="F3749" s="83">
        <v>0</v>
      </c>
      <c r="G3749" s="83">
        <v>0</v>
      </c>
      <c r="H3749" s="83">
        <v>0</v>
      </c>
      <c r="I3749" s="79">
        <f t="shared" si="123"/>
        <v>0</v>
      </c>
      <c r="J3749" s="82">
        <v>22.272960000000001</v>
      </c>
      <c r="K3749" s="79">
        <f t="shared" si="124"/>
        <v>0</v>
      </c>
      <c r="P3749" s="81"/>
      <c r="R3749" s="79" t="s">
        <v>2947</v>
      </c>
    </row>
    <row r="3750" spans="1:18" x14ac:dyDescent="0.25">
      <c r="A3750" s="79"/>
      <c r="B3750" s="79"/>
      <c r="C3750" s="79"/>
      <c r="E3750" s="79"/>
      <c r="F3750" s="79"/>
      <c r="G3750" s="79"/>
      <c r="H3750" s="79"/>
      <c r="I3750" s="79"/>
      <c r="K3750" s="79"/>
      <c r="P3750" s="79"/>
      <c r="R3750" s="79"/>
    </row>
    <row r="3751" spans="1:18" x14ac:dyDescent="0.25">
      <c r="A3751" s="79"/>
      <c r="B3751" s="79"/>
      <c r="C3751" s="79"/>
      <c r="E3751" s="79"/>
      <c r="F3751" s="79"/>
      <c r="G3751" s="79"/>
      <c r="H3751" s="79"/>
      <c r="I3751" s="79"/>
      <c r="K3751" s="79"/>
      <c r="P3751" s="79"/>
      <c r="R3751" s="79"/>
    </row>
    <row r="3752" spans="1:18" x14ac:dyDescent="0.25">
      <c r="A3752" s="79"/>
      <c r="B3752" s="79"/>
      <c r="C3752" s="79"/>
      <c r="E3752" s="79"/>
      <c r="F3752" s="79"/>
      <c r="G3752" s="79"/>
      <c r="H3752" s="79"/>
      <c r="I3752" s="79"/>
      <c r="K3752" s="79"/>
      <c r="P3752" s="79"/>
      <c r="R3752" s="79"/>
    </row>
    <row r="3753" spans="1:18" x14ac:dyDescent="0.25">
      <c r="A3753" s="79"/>
      <c r="B3753" s="79"/>
      <c r="C3753" s="79"/>
      <c r="E3753" s="79"/>
      <c r="F3753" s="79"/>
      <c r="G3753" s="79"/>
      <c r="H3753" s="79"/>
      <c r="I3753" s="79"/>
      <c r="K3753" s="79"/>
      <c r="P3753" s="79"/>
      <c r="R3753" s="79"/>
    </row>
    <row r="3754" spans="1:18" x14ac:dyDescent="0.25">
      <c r="A3754" s="79"/>
      <c r="B3754" s="79"/>
      <c r="C3754" s="79"/>
      <c r="E3754" s="79"/>
      <c r="F3754" s="79"/>
      <c r="G3754" s="79"/>
      <c r="H3754" s="79"/>
      <c r="I3754" s="79"/>
      <c r="K3754" s="79"/>
      <c r="P3754" s="79"/>
      <c r="R3754" s="79"/>
    </row>
    <row r="3755" spans="1:18" x14ac:dyDescent="0.25">
      <c r="A3755" s="79"/>
      <c r="B3755" s="79"/>
      <c r="C3755" s="79"/>
      <c r="E3755" s="79"/>
      <c r="F3755" s="79"/>
      <c r="G3755" s="79"/>
      <c r="H3755" s="79"/>
      <c r="I3755" s="79"/>
      <c r="K3755" s="79"/>
      <c r="P3755" s="79"/>
      <c r="R3755" s="79"/>
    </row>
    <row r="3756" spans="1:18" x14ac:dyDescent="0.25">
      <c r="A3756" s="79"/>
      <c r="B3756" s="79"/>
      <c r="C3756" s="79"/>
      <c r="E3756" s="79"/>
      <c r="F3756" s="79"/>
      <c r="G3756" s="79"/>
      <c r="H3756" s="79"/>
      <c r="I3756" s="79"/>
      <c r="K3756" s="79"/>
      <c r="P3756" s="79"/>
      <c r="R3756" s="79"/>
    </row>
  </sheetData>
  <sortState ref="A3:K3756">
    <sortCondition ref="B3:B37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Backfill Payment Breakout</vt:lpstr>
      <vt:lpstr>PropertyTax</vt:lpstr>
      <vt:lpstr>CI PAYMENT</vt:lpstr>
      <vt:lpstr>Taxable Valuation</vt:lpstr>
      <vt:lpstr>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Nellesen, Ted [IDOM]</dc:creator>
  <cp:lastModifiedBy>Nellesen, Ted [IDOM]</cp:lastModifiedBy>
  <dcterms:created xsi:type="dcterms:W3CDTF">2021-12-13T19:24:38Z</dcterms:created>
  <dcterms:modified xsi:type="dcterms:W3CDTF">2023-03-10T21:59:35Z</dcterms:modified>
</cp:coreProperties>
</file>